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12040" yWindow="180" windowWidth="17300" windowHeight="19020" tabRatio="500" activeTab="1"/>
  </bookViews>
  <sheets>
    <sheet name="Sheet1" sheetId="1" r:id="rId1"/>
    <sheet name="Sheet2" sheetId="2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80" i="1" l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</calcChain>
</file>

<file path=xl/sharedStrings.xml><?xml version="1.0" encoding="utf-8"?>
<sst xmlns="http://schemas.openxmlformats.org/spreadsheetml/2006/main" count="322" uniqueCount="115">
  <si>
    <t>A0</t>
  </si>
  <si>
    <t>A1</t>
  </si>
  <si>
    <t>A2</t>
  </si>
  <si>
    <t>A3</t>
  </si>
  <si>
    <t>A4</t>
  </si>
  <si>
    <t>A5</t>
  </si>
  <si>
    <t>A6</t>
  </si>
  <si>
    <t>A7</t>
  </si>
  <si>
    <t>PIN</t>
  </si>
  <si>
    <t>PORT</t>
  </si>
  <si>
    <t>MASK</t>
  </si>
  <si>
    <t>DIGITAL</t>
  </si>
  <si>
    <t>OUT</t>
  </si>
  <si>
    <t>PORTE</t>
  </si>
  <si>
    <t>PORTG</t>
  </si>
  <si>
    <t>PORTH</t>
  </si>
  <si>
    <t>PORTB</t>
  </si>
  <si>
    <t>PORTA</t>
  </si>
  <si>
    <t>PORTC</t>
  </si>
  <si>
    <t>PORTD</t>
  </si>
  <si>
    <t>http://harperjiangnew.blogspot.com/2013/05/arduino-port-manipulation-on-mega-2560.html</t>
  </si>
  <si>
    <t>http://arduino.cc/en/Hacking/PinMapping2560</t>
  </si>
  <si>
    <t>PG5</t>
  </si>
  <si>
    <t>PE0</t>
  </si>
  <si>
    <t>PE1</t>
  </si>
  <si>
    <t>PE3</t>
  </si>
  <si>
    <t>PE4</t>
  </si>
  <si>
    <t>PE5</t>
  </si>
  <si>
    <t>PH0</t>
  </si>
  <si>
    <t>PH1</t>
  </si>
  <si>
    <t>PH3</t>
  </si>
  <si>
    <t>PH4</t>
  </si>
  <si>
    <t>PH5</t>
  </si>
  <si>
    <t>PH6</t>
  </si>
  <si>
    <t>PB0</t>
  </si>
  <si>
    <t>PB1</t>
  </si>
  <si>
    <t>PB2</t>
  </si>
  <si>
    <t>PB3</t>
  </si>
  <si>
    <t>PB4</t>
  </si>
  <si>
    <t>PB5</t>
  </si>
  <si>
    <t>PB6</t>
  </si>
  <si>
    <t>PB7</t>
  </si>
  <si>
    <t>PL0</t>
  </si>
  <si>
    <t>PL1</t>
  </si>
  <si>
    <t>PL2</t>
  </si>
  <si>
    <t>PL3</t>
  </si>
  <si>
    <t>PL4</t>
  </si>
  <si>
    <t>PL6</t>
  </si>
  <si>
    <t>PL7</t>
  </si>
  <si>
    <t>PD0</t>
  </si>
  <si>
    <t>PD1</t>
  </si>
  <si>
    <t>PD2</t>
  </si>
  <si>
    <t>PD3</t>
  </si>
  <si>
    <t>PD7</t>
  </si>
  <si>
    <t>PG0</t>
  </si>
  <si>
    <t>PC0</t>
  </si>
  <si>
    <t>PC1</t>
  </si>
  <si>
    <t>PC2</t>
  </si>
  <si>
    <t>PC3</t>
  </si>
  <si>
    <t>PC4</t>
  </si>
  <si>
    <t>PC5</t>
  </si>
  <si>
    <t>PC6</t>
  </si>
  <si>
    <t>PC7</t>
  </si>
  <si>
    <t>A8</t>
  </si>
  <si>
    <t>A9</t>
  </si>
  <si>
    <t>A10</t>
  </si>
  <si>
    <t>A11</t>
  </si>
  <si>
    <t>A12</t>
  </si>
  <si>
    <t>A13</t>
  </si>
  <si>
    <t>A14</t>
  </si>
  <si>
    <t>A15</t>
  </si>
  <si>
    <t>PJ0</t>
  </si>
  <si>
    <t>PJ1</t>
  </si>
  <si>
    <t>PG2</t>
  </si>
  <si>
    <t>PA7</t>
  </si>
  <si>
    <t>PA6</t>
  </si>
  <si>
    <t>PA5</t>
  </si>
  <si>
    <t>PA4</t>
  </si>
  <si>
    <t>PA3</t>
  </si>
  <si>
    <t>PA2</t>
  </si>
  <si>
    <t>PA1</t>
  </si>
  <si>
    <t>PA0</t>
  </si>
  <si>
    <t>PK7</t>
  </si>
  <si>
    <t>PK6</t>
  </si>
  <si>
    <t>PK5</t>
  </si>
  <si>
    <t>PK4</t>
  </si>
  <si>
    <t>PK3</t>
  </si>
  <si>
    <t>PK2</t>
  </si>
  <si>
    <t>PK1</t>
  </si>
  <si>
    <t>PK0</t>
  </si>
  <si>
    <t>PF7</t>
  </si>
  <si>
    <t>PF6</t>
  </si>
  <si>
    <t>PF5</t>
  </si>
  <si>
    <t>PF4</t>
  </si>
  <si>
    <t>PF3</t>
  </si>
  <si>
    <t>PF2</t>
  </si>
  <si>
    <t>PF1</t>
  </si>
  <si>
    <t>PF0</t>
  </si>
  <si>
    <t>PG1</t>
  </si>
  <si>
    <t>PL5</t>
  </si>
  <si>
    <t>some inaccuracies?</t>
  </si>
  <si>
    <t>go od source</t>
  </si>
  <si>
    <t>ID</t>
  </si>
  <si>
    <t>0x01</t>
  </si>
  <si>
    <t>0x02</t>
  </si>
  <si>
    <t>0x10</t>
  </si>
  <si>
    <t>0x20</t>
  </si>
  <si>
    <t>0x08</t>
  </si>
  <si>
    <t>0x40</t>
  </si>
  <si>
    <t>0x80</t>
  </si>
  <si>
    <t>PORTJ</t>
  </si>
  <si>
    <t>0x04</t>
  </si>
  <si>
    <t>PORTL</t>
  </si>
  <si>
    <t>PORTF</t>
  </si>
  <si>
    <t>PORTK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</si>
</sst>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NumberFormat="1" applyAlignment="1">
      <alignment horizontal="center"/>
    </xf>
    <xf numFmtId="0" fontId="0" fillId="0" borderId="0" xfId="0" applyNumberFormat="1" applyAlignment="1">
      <alignment horizontal="left"/>
    </xf>
  </cellXfs>
  <cellStyles count="4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0"/>
  <sheetViews>
    <sheetView showRuler="0" workbookViewId="0">
      <selection activeCell="C9" sqref="C9:F80"/>
    </sheetView>
  </sheetViews>
  <sheetFormatPr baseColWidth="10" defaultRowHeight="15" x14ac:dyDescent="0"/>
  <cols>
    <col min="3" max="5" width="10.83203125" style="1"/>
    <col min="6" max="6" width="10.1640625" style="3" customWidth="1"/>
  </cols>
  <sheetData>
    <row r="1" spans="1:9">
      <c r="A1" t="s">
        <v>20</v>
      </c>
      <c r="I1" t="s">
        <v>100</v>
      </c>
    </row>
    <row r="2" spans="1:9">
      <c r="A2" t="s">
        <v>21</v>
      </c>
      <c r="I2" t="s">
        <v>101</v>
      </c>
    </row>
    <row r="5" spans="1:9">
      <c r="E5" s="2" t="s">
        <v>11</v>
      </c>
      <c r="F5" s="4" t="s">
        <v>12</v>
      </c>
    </row>
    <row r="7" spans="1:9">
      <c r="C7" s="1" t="s">
        <v>8</v>
      </c>
      <c r="D7" s="1" t="s">
        <v>102</v>
      </c>
      <c r="E7" s="1" t="s">
        <v>9</v>
      </c>
      <c r="F7" s="3" t="s">
        <v>10</v>
      </c>
    </row>
    <row r="9" spans="1:9">
      <c r="C9" s="1">
        <v>0</v>
      </c>
      <c r="D9" s="1" t="s">
        <v>23</v>
      </c>
      <c r="E9" s="1" t="str">
        <f>CONCATENATE("PORT",MID(D9,2,1))</f>
        <v>PORTE</v>
      </c>
      <c r="F9" s="3" t="str">
        <f>CONCATENATE("0x",MID("0102040810204080",1+2*VALUE(RIGHT(D9,1)),2))</f>
        <v>0x01</v>
      </c>
    </row>
    <row r="10" spans="1:9">
      <c r="C10" s="1">
        <f>C9+1</f>
        <v>1</v>
      </c>
      <c r="D10" s="1" t="s">
        <v>24</v>
      </c>
      <c r="E10" s="1" t="str">
        <f>CONCATENATE("PORT",MID(D10,2,1))</f>
        <v>PORTE</v>
      </c>
      <c r="F10" s="3" t="str">
        <f t="shared" ref="F10:F75" si="0">CONCATENATE("0x",MID("0102040810204080",1+2*VALUE(RIGHT(D10,1)),2))</f>
        <v>0x02</v>
      </c>
    </row>
    <row r="11" spans="1:9">
      <c r="C11" s="1">
        <f t="shared" ref="C11:C63" si="1">C10+1</f>
        <v>2</v>
      </c>
      <c r="D11" s="1" t="s">
        <v>26</v>
      </c>
      <c r="E11" s="1" t="str">
        <f>CONCATENATE("PORT",MID(D11,2,1))</f>
        <v>PORTE</v>
      </c>
      <c r="F11" s="3" t="str">
        <f t="shared" si="0"/>
        <v>0x10</v>
      </c>
    </row>
    <row r="12" spans="1:9">
      <c r="C12" s="1">
        <f t="shared" si="1"/>
        <v>3</v>
      </c>
      <c r="D12" s="1" t="s">
        <v>27</v>
      </c>
      <c r="E12" s="1" t="str">
        <f>CONCATENATE("PORT",MID(D12,2,1))</f>
        <v>PORTE</v>
      </c>
      <c r="F12" s="3" t="str">
        <f t="shared" si="0"/>
        <v>0x20</v>
      </c>
    </row>
    <row r="13" spans="1:9">
      <c r="C13" s="1">
        <f t="shared" si="1"/>
        <v>4</v>
      </c>
      <c r="D13" s="1" t="s">
        <v>22</v>
      </c>
      <c r="E13" s="1" t="str">
        <f>CONCATENATE("PORT",MID(D13,2,1))</f>
        <v>PORTG</v>
      </c>
      <c r="F13" s="3" t="str">
        <f t="shared" si="0"/>
        <v>0x20</v>
      </c>
      <c r="G13" s="1"/>
    </row>
    <row r="14" spans="1:9">
      <c r="C14" s="1">
        <f t="shared" si="1"/>
        <v>5</v>
      </c>
      <c r="D14" s="1" t="s">
        <v>25</v>
      </c>
      <c r="E14" s="1" t="str">
        <f>CONCATENATE("PORT",MID(D14,2,1))</f>
        <v>PORTE</v>
      </c>
      <c r="F14" s="3" t="str">
        <f t="shared" si="0"/>
        <v>0x08</v>
      </c>
    </row>
    <row r="15" spans="1:9">
      <c r="C15" s="1">
        <f t="shared" si="1"/>
        <v>6</v>
      </c>
      <c r="D15" s="1" t="s">
        <v>30</v>
      </c>
      <c r="E15" s="1" t="str">
        <f>CONCATENATE("PORT",MID(D15,2,1))</f>
        <v>PORTH</v>
      </c>
      <c r="F15" s="3" t="str">
        <f t="shared" si="0"/>
        <v>0x08</v>
      </c>
    </row>
    <row r="16" spans="1:9">
      <c r="C16" s="1">
        <f t="shared" si="1"/>
        <v>7</v>
      </c>
      <c r="D16" s="1" t="s">
        <v>31</v>
      </c>
      <c r="E16" s="1" t="str">
        <f>CONCATENATE("PORT",MID(D16,2,1))</f>
        <v>PORTH</v>
      </c>
      <c r="F16" s="3" t="str">
        <f t="shared" si="0"/>
        <v>0x10</v>
      </c>
    </row>
    <row r="17" spans="3:6">
      <c r="C17" s="1">
        <f t="shared" si="1"/>
        <v>8</v>
      </c>
      <c r="D17" s="1" t="s">
        <v>32</v>
      </c>
      <c r="E17" s="1" t="str">
        <f>CONCATENATE("PORT",MID(D17,2,1))</f>
        <v>PORTH</v>
      </c>
      <c r="F17" s="3" t="str">
        <f t="shared" si="0"/>
        <v>0x20</v>
      </c>
    </row>
    <row r="18" spans="3:6">
      <c r="C18" s="1">
        <f t="shared" si="1"/>
        <v>9</v>
      </c>
      <c r="D18" s="1" t="s">
        <v>33</v>
      </c>
      <c r="E18" s="1" t="str">
        <f>CONCATENATE("PORT",MID(D18,2,1))</f>
        <v>PORTH</v>
      </c>
      <c r="F18" s="3" t="str">
        <f t="shared" si="0"/>
        <v>0x40</v>
      </c>
    </row>
    <row r="19" spans="3:6">
      <c r="C19" s="1">
        <f t="shared" si="1"/>
        <v>10</v>
      </c>
      <c r="D19" s="1" t="s">
        <v>38</v>
      </c>
      <c r="E19" s="1" t="str">
        <f>CONCATENATE("PORT",MID(D19,2,1))</f>
        <v>PORTB</v>
      </c>
      <c r="F19" s="3" t="str">
        <f t="shared" si="0"/>
        <v>0x10</v>
      </c>
    </row>
    <row r="20" spans="3:6">
      <c r="C20" s="1">
        <f t="shared" si="1"/>
        <v>11</v>
      </c>
      <c r="D20" s="1" t="s">
        <v>39</v>
      </c>
      <c r="E20" s="1" t="str">
        <f>CONCATENATE("PORT",MID(D20,2,1))</f>
        <v>PORTB</v>
      </c>
      <c r="F20" s="3" t="str">
        <f t="shared" si="0"/>
        <v>0x20</v>
      </c>
    </row>
    <row r="21" spans="3:6">
      <c r="C21" s="1">
        <f t="shared" si="1"/>
        <v>12</v>
      </c>
      <c r="D21" s="1" t="s">
        <v>40</v>
      </c>
      <c r="E21" s="1" t="str">
        <f>CONCATENATE("PORT",MID(D21,2,1))</f>
        <v>PORTB</v>
      </c>
      <c r="F21" s="3" t="str">
        <f t="shared" si="0"/>
        <v>0x40</v>
      </c>
    </row>
    <row r="22" spans="3:6">
      <c r="C22" s="1">
        <f t="shared" si="1"/>
        <v>13</v>
      </c>
      <c r="D22" s="1" t="s">
        <v>41</v>
      </c>
      <c r="E22" s="1" t="str">
        <f>CONCATENATE("PORT",MID(D22,2,1))</f>
        <v>PORTB</v>
      </c>
      <c r="F22" s="3" t="str">
        <f t="shared" si="0"/>
        <v>0x80</v>
      </c>
    </row>
    <row r="23" spans="3:6">
      <c r="C23" s="1">
        <f t="shared" si="1"/>
        <v>14</v>
      </c>
      <c r="D23" s="1" t="s">
        <v>72</v>
      </c>
      <c r="E23" s="1" t="str">
        <f>CONCATENATE("PORT",MID(D23,2,1))</f>
        <v>PORTJ</v>
      </c>
      <c r="F23" s="3" t="str">
        <f t="shared" si="0"/>
        <v>0x02</v>
      </c>
    </row>
    <row r="24" spans="3:6">
      <c r="C24" s="1">
        <f t="shared" si="1"/>
        <v>15</v>
      </c>
      <c r="D24" s="1" t="s">
        <v>71</v>
      </c>
      <c r="E24" s="1" t="str">
        <f>CONCATENATE("PORT",MID(D24,2,1))</f>
        <v>PORTJ</v>
      </c>
      <c r="F24" s="3" t="str">
        <f t="shared" si="0"/>
        <v>0x01</v>
      </c>
    </row>
    <row r="25" spans="3:6">
      <c r="C25" s="1">
        <f>C24+1</f>
        <v>16</v>
      </c>
      <c r="D25" s="1" t="s">
        <v>29</v>
      </c>
      <c r="E25" s="1" t="str">
        <f>CONCATENATE("PORT",MID(D25,2,1))</f>
        <v>PORTH</v>
      </c>
      <c r="F25" s="3" t="str">
        <f t="shared" si="0"/>
        <v>0x02</v>
      </c>
    </row>
    <row r="26" spans="3:6">
      <c r="C26" s="1">
        <f t="shared" si="1"/>
        <v>17</v>
      </c>
      <c r="D26" s="1" t="s">
        <v>28</v>
      </c>
      <c r="E26" s="1" t="str">
        <f>CONCATENATE("PORT",MID(D26,2,1))</f>
        <v>PORTH</v>
      </c>
      <c r="F26" s="3" t="str">
        <f t="shared" si="0"/>
        <v>0x01</v>
      </c>
    </row>
    <row r="27" spans="3:6">
      <c r="C27" s="1">
        <f t="shared" si="1"/>
        <v>18</v>
      </c>
      <c r="D27" s="1" t="s">
        <v>52</v>
      </c>
      <c r="E27" s="1" t="str">
        <f>CONCATENATE("PORT",MID(D27,2,1))</f>
        <v>PORTD</v>
      </c>
      <c r="F27" s="3" t="str">
        <f t="shared" si="0"/>
        <v>0x08</v>
      </c>
    </row>
    <row r="28" spans="3:6">
      <c r="C28" s="1">
        <f t="shared" si="1"/>
        <v>19</v>
      </c>
      <c r="D28" s="1" t="s">
        <v>51</v>
      </c>
      <c r="E28" s="1" t="str">
        <f>CONCATENATE("PORT",MID(D28,2,1))</f>
        <v>PORTD</v>
      </c>
      <c r="F28" s="3" t="str">
        <f t="shared" si="0"/>
        <v>0x04</v>
      </c>
    </row>
    <row r="29" spans="3:6">
      <c r="C29" s="1">
        <f t="shared" si="1"/>
        <v>20</v>
      </c>
      <c r="D29" s="1" t="s">
        <v>50</v>
      </c>
      <c r="E29" s="1" t="str">
        <f>CONCATENATE("PORT",MID(D29,2,1))</f>
        <v>PORTD</v>
      </c>
      <c r="F29" s="3" t="str">
        <f t="shared" si="0"/>
        <v>0x02</v>
      </c>
    </row>
    <row r="30" spans="3:6">
      <c r="C30" s="1">
        <f t="shared" si="1"/>
        <v>21</v>
      </c>
      <c r="D30" s="1" t="s">
        <v>49</v>
      </c>
      <c r="E30" s="1" t="str">
        <f>CONCATENATE("PORT",MID(D30,2,1))</f>
        <v>PORTD</v>
      </c>
      <c r="F30" s="3" t="str">
        <f t="shared" si="0"/>
        <v>0x01</v>
      </c>
    </row>
    <row r="32" spans="3:6">
      <c r="C32" s="1">
        <f>C30+1</f>
        <v>22</v>
      </c>
      <c r="D32" s="1" t="s">
        <v>81</v>
      </c>
      <c r="E32" s="1" t="str">
        <f>CONCATENATE("PORT",MID(D32,2,1))</f>
        <v>PORTA</v>
      </c>
      <c r="F32" s="3" t="str">
        <f t="shared" si="0"/>
        <v>0x01</v>
      </c>
    </row>
    <row r="33" spans="3:7">
      <c r="C33" s="1">
        <f t="shared" si="1"/>
        <v>23</v>
      </c>
      <c r="D33" s="1" t="s">
        <v>80</v>
      </c>
      <c r="E33" s="1" t="str">
        <f>CONCATENATE("PORT",MID(D33,2,1))</f>
        <v>PORTA</v>
      </c>
      <c r="F33" s="3" t="str">
        <f t="shared" si="0"/>
        <v>0x02</v>
      </c>
    </row>
    <row r="34" spans="3:7">
      <c r="C34" s="1">
        <f t="shared" si="1"/>
        <v>24</v>
      </c>
      <c r="D34" s="1" t="s">
        <v>79</v>
      </c>
      <c r="E34" s="1" t="str">
        <f>CONCATENATE("PORT",MID(D34,2,1))</f>
        <v>PORTA</v>
      </c>
      <c r="F34" s="3" t="str">
        <f t="shared" si="0"/>
        <v>0x04</v>
      </c>
    </row>
    <row r="35" spans="3:7">
      <c r="C35" s="1">
        <f t="shared" si="1"/>
        <v>25</v>
      </c>
      <c r="D35" s="1" t="s">
        <v>78</v>
      </c>
      <c r="E35" s="1" t="str">
        <f>CONCATENATE("PORT",MID(D35,2,1))</f>
        <v>PORTA</v>
      </c>
      <c r="F35" s="3" t="str">
        <f t="shared" si="0"/>
        <v>0x08</v>
      </c>
    </row>
    <row r="36" spans="3:7">
      <c r="C36" s="1">
        <f t="shared" si="1"/>
        <v>26</v>
      </c>
      <c r="D36" s="1" t="s">
        <v>77</v>
      </c>
      <c r="E36" s="1" t="str">
        <f>CONCATENATE("PORT",MID(D36,2,1))</f>
        <v>PORTA</v>
      </c>
      <c r="F36" s="3" t="str">
        <f t="shared" si="0"/>
        <v>0x10</v>
      </c>
    </row>
    <row r="37" spans="3:7">
      <c r="C37" s="1">
        <f t="shared" si="1"/>
        <v>27</v>
      </c>
      <c r="D37" s="1" t="s">
        <v>76</v>
      </c>
      <c r="E37" s="1" t="str">
        <f>CONCATENATE("PORT",MID(D37,2,1))</f>
        <v>PORTA</v>
      </c>
      <c r="F37" s="3" t="str">
        <f t="shared" si="0"/>
        <v>0x20</v>
      </c>
    </row>
    <row r="38" spans="3:7">
      <c r="C38" s="1">
        <f t="shared" si="1"/>
        <v>28</v>
      </c>
      <c r="D38" s="1" t="s">
        <v>75</v>
      </c>
      <c r="E38" s="1" t="str">
        <f>CONCATENATE("PORT",MID(D38,2,1))</f>
        <v>PORTA</v>
      </c>
      <c r="F38" s="3" t="str">
        <f t="shared" si="0"/>
        <v>0x40</v>
      </c>
    </row>
    <row r="39" spans="3:7">
      <c r="C39" s="1">
        <f t="shared" si="1"/>
        <v>29</v>
      </c>
      <c r="D39" s="1" t="s">
        <v>74</v>
      </c>
      <c r="E39" s="1" t="str">
        <f>CONCATENATE("PORT",MID(D39,2,1))</f>
        <v>PORTA</v>
      </c>
      <c r="F39" s="3" t="str">
        <f t="shared" si="0"/>
        <v>0x80</v>
      </c>
    </row>
    <row r="40" spans="3:7">
      <c r="C40" s="1">
        <f t="shared" si="1"/>
        <v>30</v>
      </c>
      <c r="D40" s="1" t="s">
        <v>62</v>
      </c>
      <c r="E40" s="1" t="str">
        <f>CONCATENATE("PORT",MID(D40,2,1))</f>
        <v>PORTC</v>
      </c>
      <c r="F40" s="3" t="str">
        <f t="shared" si="0"/>
        <v>0x80</v>
      </c>
      <c r="G40" s="1"/>
    </row>
    <row r="41" spans="3:7">
      <c r="C41" s="1">
        <f t="shared" si="1"/>
        <v>31</v>
      </c>
      <c r="D41" s="1" t="s">
        <v>61</v>
      </c>
      <c r="E41" s="1" t="str">
        <f>CONCATENATE("PORT",MID(D41,2,1))</f>
        <v>PORTC</v>
      </c>
      <c r="F41" s="3" t="str">
        <f t="shared" si="0"/>
        <v>0x40</v>
      </c>
      <c r="G41" s="1"/>
    </row>
    <row r="42" spans="3:7">
      <c r="C42" s="1">
        <f t="shared" si="1"/>
        <v>32</v>
      </c>
      <c r="D42" s="1" t="s">
        <v>60</v>
      </c>
      <c r="E42" s="1" t="str">
        <f>CONCATENATE("PORT",MID(D42,2,1))</f>
        <v>PORTC</v>
      </c>
      <c r="F42" s="3" t="str">
        <f t="shared" si="0"/>
        <v>0x20</v>
      </c>
      <c r="G42" s="1"/>
    </row>
    <row r="43" spans="3:7">
      <c r="C43" s="1">
        <f t="shared" si="1"/>
        <v>33</v>
      </c>
      <c r="D43" s="1" t="s">
        <v>59</v>
      </c>
      <c r="E43" s="1" t="str">
        <f>CONCATENATE("PORT",MID(D43,2,1))</f>
        <v>PORTC</v>
      </c>
      <c r="F43" s="3" t="str">
        <f t="shared" si="0"/>
        <v>0x10</v>
      </c>
      <c r="G43" s="1"/>
    </row>
    <row r="44" spans="3:7">
      <c r="C44" s="1">
        <f t="shared" si="1"/>
        <v>34</v>
      </c>
      <c r="D44" s="1" t="s">
        <v>58</v>
      </c>
      <c r="E44" s="1" t="str">
        <f>CONCATENATE("PORT",MID(D44,2,1))</f>
        <v>PORTC</v>
      </c>
      <c r="F44" s="3" t="str">
        <f t="shared" si="0"/>
        <v>0x08</v>
      </c>
      <c r="G44" s="1"/>
    </row>
    <row r="45" spans="3:7">
      <c r="C45" s="1">
        <f t="shared" si="1"/>
        <v>35</v>
      </c>
      <c r="D45" s="1" t="s">
        <v>57</v>
      </c>
      <c r="E45" s="1" t="str">
        <f>CONCATENATE("PORT",MID(D45,2,1))</f>
        <v>PORTC</v>
      </c>
      <c r="F45" s="3" t="str">
        <f t="shared" si="0"/>
        <v>0x04</v>
      </c>
      <c r="G45" s="1"/>
    </row>
    <row r="46" spans="3:7">
      <c r="C46" s="1">
        <f t="shared" si="1"/>
        <v>36</v>
      </c>
      <c r="D46" s="1" t="s">
        <v>56</v>
      </c>
      <c r="E46" s="1" t="str">
        <f>CONCATENATE("PORT",MID(D46,2,1))</f>
        <v>PORTC</v>
      </c>
      <c r="F46" s="3" t="str">
        <f t="shared" si="0"/>
        <v>0x02</v>
      </c>
      <c r="G46" s="1"/>
    </row>
    <row r="47" spans="3:7">
      <c r="C47" s="1">
        <f t="shared" si="1"/>
        <v>37</v>
      </c>
      <c r="D47" s="1" t="s">
        <v>55</v>
      </c>
      <c r="E47" s="1" t="str">
        <f>CONCATENATE("PORT",MID(D47,2,1))</f>
        <v>PORTC</v>
      </c>
      <c r="F47" s="3" t="str">
        <f t="shared" si="0"/>
        <v>0x01</v>
      </c>
      <c r="G47" s="1"/>
    </row>
    <row r="48" spans="3:7">
      <c r="C48" s="1">
        <f t="shared" si="1"/>
        <v>38</v>
      </c>
      <c r="D48" s="1" t="s">
        <v>53</v>
      </c>
      <c r="E48" s="1" t="str">
        <f>CONCATENATE("PORT",MID(D48,2,1))</f>
        <v>PORTD</v>
      </c>
      <c r="F48" s="3" t="str">
        <f t="shared" si="0"/>
        <v>0x80</v>
      </c>
    </row>
    <row r="49" spans="3:6">
      <c r="C49" s="1">
        <f t="shared" si="1"/>
        <v>39</v>
      </c>
      <c r="D49" s="1" t="s">
        <v>73</v>
      </c>
      <c r="E49" s="1" t="str">
        <f>CONCATENATE("PORT",MID(D49,2,1))</f>
        <v>PORTG</v>
      </c>
      <c r="F49" s="3" t="str">
        <f t="shared" si="0"/>
        <v>0x04</v>
      </c>
    </row>
    <row r="50" spans="3:6">
      <c r="C50" s="1">
        <f t="shared" si="1"/>
        <v>40</v>
      </c>
      <c r="D50" s="1" t="s">
        <v>98</v>
      </c>
      <c r="E50" s="1" t="str">
        <f>CONCATENATE("PORT",MID(D50,2,1))</f>
        <v>PORTG</v>
      </c>
      <c r="F50" s="3" t="str">
        <f t="shared" si="0"/>
        <v>0x02</v>
      </c>
    </row>
    <row r="51" spans="3:6">
      <c r="C51" s="1">
        <f t="shared" si="1"/>
        <v>41</v>
      </c>
      <c r="D51" s="1" t="s">
        <v>54</v>
      </c>
      <c r="E51" s="1" t="str">
        <f>CONCATENATE("PORT",MID(D51,2,1))</f>
        <v>PORTG</v>
      </c>
      <c r="F51" s="3" t="str">
        <f t="shared" si="0"/>
        <v>0x01</v>
      </c>
    </row>
    <row r="52" spans="3:6">
      <c r="C52" s="1">
        <f t="shared" si="1"/>
        <v>42</v>
      </c>
      <c r="D52" s="1" t="s">
        <v>48</v>
      </c>
      <c r="E52" s="1" t="str">
        <f>CONCATENATE("PORT",MID(D52,2,1))</f>
        <v>PORTL</v>
      </c>
      <c r="F52" s="3" t="str">
        <f t="shared" si="0"/>
        <v>0x80</v>
      </c>
    </row>
    <row r="53" spans="3:6">
      <c r="C53" s="1">
        <f t="shared" si="1"/>
        <v>43</v>
      </c>
      <c r="D53" s="1" t="s">
        <v>47</v>
      </c>
      <c r="E53" s="1" t="str">
        <f>CONCATENATE("PORT",MID(D53,2,1))</f>
        <v>PORTL</v>
      </c>
      <c r="F53" s="3" t="str">
        <f t="shared" si="0"/>
        <v>0x40</v>
      </c>
    </row>
    <row r="54" spans="3:6">
      <c r="C54" s="1">
        <f t="shared" si="1"/>
        <v>44</v>
      </c>
      <c r="D54" s="1" t="s">
        <v>99</v>
      </c>
      <c r="E54" s="1" t="str">
        <f>CONCATENATE("PORT",MID(D54,2,1))</f>
        <v>PORTL</v>
      </c>
      <c r="F54" s="3" t="str">
        <f t="shared" si="0"/>
        <v>0x20</v>
      </c>
    </row>
    <row r="55" spans="3:6">
      <c r="C55" s="1">
        <f t="shared" si="1"/>
        <v>45</v>
      </c>
      <c r="D55" s="1" t="s">
        <v>46</v>
      </c>
      <c r="E55" s="1" t="str">
        <f>CONCATENATE("PORT",MID(D55,2,1))</f>
        <v>PORTL</v>
      </c>
      <c r="F55" s="3" t="str">
        <f t="shared" si="0"/>
        <v>0x10</v>
      </c>
    </row>
    <row r="56" spans="3:6">
      <c r="C56" s="1">
        <f t="shared" si="1"/>
        <v>46</v>
      </c>
      <c r="D56" s="1" t="s">
        <v>45</v>
      </c>
      <c r="E56" s="1" t="str">
        <f>CONCATENATE("PORT",MID(D56,2,1))</f>
        <v>PORTL</v>
      </c>
      <c r="F56" s="3" t="str">
        <f t="shared" si="0"/>
        <v>0x08</v>
      </c>
    </row>
    <row r="57" spans="3:6">
      <c r="C57" s="1">
        <f t="shared" si="1"/>
        <v>47</v>
      </c>
      <c r="D57" s="1" t="s">
        <v>44</v>
      </c>
      <c r="E57" s="1" t="str">
        <f>CONCATENATE("PORT",MID(D57,2,1))</f>
        <v>PORTL</v>
      </c>
      <c r="F57" s="3" t="str">
        <f t="shared" si="0"/>
        <v>0x04</v>
      </c>
    </row>
    <row r="58" spans="3:6">
      <c r="C58" s="1">
        <f t="shared" si="1"/>
        <v>48</v>
      </c>
      <c r="D58" s="1" t="s">
        <v>43</v>
      </c>
      <c r="E58" s="1" t="str">
        <f>CONCATENATE("PORT",MID(D58,2,1))</f>
        <v>PORTL</v>
      </c>
      <c r="F58" s="3" t="str">
        <f t="shared" si="0"/>
        <v>0x02</v>
      </c>
    </row>
    <row r="59" spans="3:6">
      <c r="C59" s="1">
        <f t="shared" si="1"/>
        <v>49</v>
      </c>
      <c r="D59" s="1" t="s">
        <v>42</v>
      </c>
      <c r="E59" s="1" t="str">
        <f>CONCATENATE("PORT",MID(D59,2,1))</f>
        <v>PORTL</v>
      </c>
      <c r="F59" s="3" t="str">
        <f t="shared" si="0"/>
        <v>0x01</v>
      </c>
    </row>
    <row r="60" spans="3:6">
      <c r="C60" s="1">
        <f t="shared" si="1"/>
        <v>50</v>
      </c>
      <c r="D60" s="1" t="s">
        <v>37</v>
      </c>
      <c r="E60" s="1" t="str">
        <f>CONCATENATE("PORT",MID(D60,2,1))</f>
        <v>PORTB</v>
      </c>
      <c r="F60" s="3" t="str">
        <f t="shared" si="0"/>
        <v>0x08</v>
      </c>
    </row>
    <row r="61" spans="3:6">
      <c r="C61" s="1">
        <f t="shared" si="1"/>
        <v>51</v>
      </c>
      <c r="D61" s="1" t="s">
        <v>36</v>
      </c>
      <c r="E61" s="1" t="str">
        <f>CONCATENATE("PORT",MID(D61,2,1))</f>
        <v>PORTB</v>
      </c>
      <c r="F61" s="3" t="str">
        <f t="shared" si="0"/>
        <v>0x04</v>
      </c>
    </row>
    <row r="62" spans="3:6">
      <c r="C62" s="1">
        <f t="shared" si="1"/>
        <v>52</v>
      </c>
      <c r="D62" s="1" t="s">
        <v>35</v>
      </c>
      <c r="E62" s="1" t="str">
        <f>CONCATENATE("PORT",MID(D62,2,1))</f>
        <v>PORTB</v>
      </c>
      <c r="F62" s="3" t="str">
        <f t="shared" si="0"/>
        <v>0x02</v>
      </c>
    </row>
    <row r="63" spans="3:6">
      <c r="C63" s="1">
        <f t="shared" si="1"/>
        <v>53</v>
      </c>
      <c r="D63" s="1" t="s">
        <v>34</v>
      </c>
      <c r="E63" s="1" t="str">
        <f>CONCATENATE("PORT",MID(D63,2,1))</f>
        <v>PORTB</v>
      </c>
      <c r="F63" s="3" t="str">
        <f t="shared" si="0"/>
        <v>0x01</v>
      </c>
    </row>
    <row r="65" spans="3:6">
      <c r="C65" s="1" t="s">
        <v>0</v>
      </c>
      <c r="D65" s="1" t="s">
        <v>97</v>
      </c>
      <c r="E65" s="1" t="str">
        <f>CONCATENATE("PORT",MID(D65,2,1))</f>
        <v>PORTF</v>
      </c>
      <c r="F65" s="3" t="str">
        <f t="shared" si="0"/>
        <v>0x01</v>
      </c>
    </row>
    <row r="66" spans="3:6">
      <c r="C66" s="1" t="s">
        <v>1</v>
      </c>
      <c r="D66" s="1" t="s">
        <v>96</v>
      </c>
      <c r="E66" s="1" t="str">
        <f>CONCATENATE("PORT",MID(D66,2,1))</f>
        <v>PORTF</v>
      </c>
      <c r="F66" s="3" t="str">
        <f t="shared" si="0"/>
        <v>0x02</v>
      </c>
    </row>
    <row r="67" spans="3:6">
      <c r="C67" s="1" t="s">
        <v>2</v>
      </c>
      <c r="D67" s="1" t="s">
        <v>95</v>
      </c>
      <c r="E67" s="1" t="str">
        <f>CONCATENATE("PORT",MID(D67,2,1))</f>
        <v>PORTF</v>
      </c>
      <c r="F67" s="3" t="str">
        <f t="shared" si="0"/>
        <v>0x04</v>
      </c>
    </row>
    <row r="68" spans="3:6">
      <c r="C68" s="1" t="s">
        <v>3</v>
      </c>
      <c r="D68" s="1" t="s">
        <v>94</v>
      </c>
      <c r="E68" s="1" t="str">
        <f>CONCATENATE("PORT",MID(D68,2,1))</f>
        <v>PORTF</v>
      </c>
      <c r="F68" s="3" t="str">
        <f t="shared" si="0"/>
        <v>0x08</v>
      </c>
    </row>
    <row r="69" spans="3:6">
      <c r="C69" s="1" t="s">
        <v>4</v>
      </c>
      <c r="D69" s="1" t="s">
        <v>93</v>
      </c>
      <c r="E69" s="1" t="str">
        <f>CONCATENATE("PORT",MID(D69,2,1))</f>
        <v>PORTF</v>
      </c>
      <c r="F69" s="3" t="str">
        <f t="shared" si="0"/>
        <v>0x10</v>
      </c>
    </row>
    <row r="70" spans="3:6">
      <c r="C70" s="1" t="s">
        <v>5</v>
      </c>
      <c r="D70" s="1" t="s">
        <v>92</v>
      </c>
      <c r="E70" s="1" t="str">
        <f>CONCATENATE("PORT",MID(D70,2,1))</f>
        <v>PORTF</v>
      </c>
      <c r="F70" s="3" t="str">
        <f t="shared" si="0"/>
        <v>0x20</v>
      </c>
    </row>
    <row r="71" spans="3:6">
      <c r="C71" s="1" t="s">
        <v>6</v>
      </c>
      <c r="D71" s="1" t="s">
        <v>91</v>
      </c>
      <c r="E71" s="1" t="str">
        <f>CONCATENATE("PORT",MID(D71,2,1))</f>
        <v>PORTF</v>
      </c>
      <c r="F71" s="3" t="str">
        <f t="shared" si="0"/>
        <v>0x40</v>
      </c>
    </row>
    <row r="72" spans="3:6">
      <c r="C72" s="1" t="s">
        <v>7</v>
      </c>
      <c r="D72" s="1" t="s">
        <v>90</v>
      </c>
      <c r="E72" s="1" t="str">
        <f>CONCATENATE("PORT",MID(D72,2,1))</f>
        <v>PORTF</v>
      </c>
      <c r="F72" s="3" t="str">
        <f t="shared" si="0"/>
        <v>0x80</v>
      </c>
    </row>
    <row r="73" spans="3:6">
      <c r="C73" s="1" t="s">
        <v>63</v>
      </c>
      <c r="D73" s="1" t="s">
        <v>89</v>
      </c>
      <c r="E73" s="1" t="str">
        <f>CONCATENATE("PORT",MID(D73,2,1))</f>
        <v>PORTK</v>
      </c>
      <c r="F73" s="3" t="str">
        <f t="shared" si="0"/>
        <v>0x01</v>
      </c>
    </row>
    <row r="74" spans="3:6">
      <c r="C74" s="1" t="s">
        <v>64</v>
      </c>
      <c r="D74" s="1" t="s">
        <v>88</v>
      </c>
      <c r="E74" s="1" t="str">
        <f>CONCATENATE("PORT",MID(D74,2,1))</f>
        <v>PORTK</v>
      </c>
      <c r="F74" s="3" t="str">
        <f t="shared" si="0"/>
        <v>0x02</v>
      </c>
    </row>
    <row r="75" spans="3:6">
      <c r="C75" s="1" t="s">
        <v>65</v>
      </c>
      <c r="D75" s="1" t="s">
        <v>87</v>
      </c>
      <c r="E75" s="1" t="str">
        <f>CONCATENATE("PORT",MID(D75,2,1))</f>
        <v>PORTK</v>
      </c>
      <c r="F75" s="3" t="str">
        <f t="shared" si="0"/>
        <v>0x04</v>
      </c>
    </row>
    <row r="76" spans="3:6">
      <c r="C76" s="1" t="s">
        <v>66</v>
      </c>
      <c r="D76" s="1" t="s">
        <v>86</v>
      </c>
      <c r="E76" s="1" t="str">
        <f>CONCATENATE("PORT",MID(D76,2,1))</f>
        <v>PORTK</v>
      </c>
      <c r="F76" s="3" t="str">
        <f t="shared" ref="F76:F80" si="2">CONCATENATE("0x",MID("0102040810204080",1+2*VALUE(RIGHT(D76,1)),2))</f>
        <v>0x08</v>
      </c>
    </row>
    <row r="77" spans="3:6">
      <c r="C77" s="1" t="s">
        <v>67</v>
      </c>
      <c r="D77" s="1" t="s">
        <v>85</v>
      </c>
      <c r="E77" s="1" t="str">
        <f>CONCATENATE("PORT",MID(D77,2,1))</f>
        <v>PORTK</v>
      </c>
      <c r="F77" s="3" t="str">
        <f t="shared" si="2"/>
        <v>0x10</v>
      </c>
    </row>
    <row r="78" spans="3:6">
      <c r="C78" s="1" t="s">
        <v>68</v>
      </c>
      <c r="D78" s="1" t="s">
        <v>84</v>
      </c>
      <c r="E78" s="1" t="str">
        <f>CONCATENATE("PORT",MID(D78,2,1))</f>
        <v>PORTK</v>
      </c>
      <c r="F78" s="3" t="str">
        <f t="shared" si="2"/>
        <v>0x20</v>
      </c>
    </row>
    <row r="79" spans="3:6">
      <c r="C79" s="1" t="s">
        <v>69</v>
      </c>
      <c r="D79" s="1" t="s">
        <v>83</v>
      </c>
      <c r="E79" s="1" t="str">
        <f>CONCATENATE("PORT",MID(D79,2,1))</f>
        <v>PORTK</v>
      </c>
      <c r="F79" s="3" t="str">
        <f t="shared" si="2"/>
        <v>0x40</v>
      </c>
    </row>
    <row r="80" spans="3:6">
      <c r="C80" s="1" t="s">
        <v>70</v>
      </c>
      <c r="D80" s="1" t="s">
        <v>82</v>
      </c>
      <c r="E80" s="1" t="str">
        <f>CONCATENATE("PORT",MID(D80,2,1))</f>
        <v>PORTK</v>
      </c>
      <c r="F80" s="3" t="str">
        <f t="shared" si="2"/>
        <v>0x80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90"/>
  <sheetViews>
    <sheetView tabSelected="1" showRuler="0" workbookViewId="0">
      <selection activeCell="D91" sqref="D91"/>
    </sheetView>
  </sheetViews>
  <sheetFormatPr baseColWidth="10" defaultRowHeight="15" x14ac:dyDescent="0"/>
  <sheetData>
    <row r="3" spans="2:5">
      <c r="B3">
        <v>22</v>
      </c>
      <c r="C3" t="s">
        <v>81</v>
      </c>
      <c r="D3" t="s">
        <v>17</v>
      </c>
      <c r="E3" t="s">
        <v>103</v>
      </c>
    </row>
    <row r="4" spans="2:5">
      <c r="B4">
        <v>23</v>
      </c>
      <c r="C4" t="s">
        <v>80</v>
      </c>
      <c r="D4" t="s">
        <v>17</v>
      </c>
      <c r="E4" t="s">
        <v>104</v>
      </c>
    </row>
    <row r="5" spans="2:5">
      <c r="B5">
        <v>24</v>
      </c>
      <c r="C5" t="s">
        <v>79</v>
      </c>
      <c r="D5" t="s">
        <v>17</v>
      </c>
      <c r="E5" t="s">
        <v>111</v>
      </c>
    </row>
    <row r="6" spans="2:5">
      <c r="B6">
        <v>25</v>
      </c>
      <c r="C6" t="s">
        <v>78</v>
      </c>
      <c r="D6" t="s">
        <v>17</v>
      </c>
      <c r="E6" t="s">
        <v>107</v>
      </c>
    </row>
    <row r="7" spans="2:5">
      <c r="B7">
        <v>26</v>
      </c>
      <c r="C7" t="s">
        <v>77</v>
      </c>
      <c r="D7" t="s">
        <v>17</v>
      </c>
      <c r="E7" t="s">
        <v>105</v>
      </c>
    </row>
    <row r="8" spans="2:5">
      <c r="B8">
        <v>27</v>
      </c>
      <c r="C8" t="s">
        <v>76</v>
      </c>
      <c r="D8" t="s">
        <v>17</v>
      </c>
      <c r="E8" t="s">
        <v>106</v>
      </c>
    </row>
    <row r="9" spans="2:5">
      <c r="B9">
        <v>28</v>
      </c>
      <c r="C9" t="s">
        <v>75</v>
      </c>
      <c r="D9" t="s">
        <v>17</v>
      </c>
      <c r="E9" t="s">
        <v>108</v>
      </c>
    </row>
    <row r="10" spans="2:5">
      <c r="B10">
        <v>29</v>
      </c>
      <c r="C10" t="s">
        <v>74</v>
      </c>
      <c r="D10" t="s">
        <v>17</v>
      </c>
      <c r="E10" t="s">
        <v>109</v>
      </c>
    </row>
    <row r="11" spans="2:5">
      <c r="B11">
        <v>53</v>
      </c>
      <c r="C11" t="s">
        <v>34</v>
      </c>
      <c r="D11" t="s">
        <v>16</v>
      </c>
      <c r="E11" t="s">
        <v>103</v>
      </c>
    </row>
    <row r="12" spans="2:5">
      <c r="B12">
        <v>52</v>
      </c>
      <c r="C12" t="s">
        <v>35</v>
      </c>
      <c r="D12" t="s">
        <v>16</v>
      </c>
      <c r="E12" t="s">
        <v>104</v>
      </c>
    </row>
    <row r="13" spans="2:5">
      <c r="B13">
        <v>51</v>
      </c>
      <c r="C13" t="s">
        <v>36</v>
      </c>
      <c r="D13" t="s">
        <v>16</v>
      </c>
      <c r="E13" t="s">
        <v>111</v>
      </c>
    </row>
    <row r="14" spans="2:5">
      <c r="B14">
        <v>50</v>
      </c>
      <c r="C14" t="s">
        <v>37</v>
      </c>
      <c r="D14" t="s">
        <v>16</v>
      </c>
      <c r="E14" t="s">
        <v>107</v>
      </c>
    </row>
    <row r="15" spans="2:5">
      <c r="B15">
        <v>10</v>
      </c>
      <c r="C15" t="s">
        <v>38</v>
      </c>
      <c r="D15" t="s">
        <v>16</v>
      </c>
      <c r="E15" t="s">
        <v>105</v>
      </c>
    </row>
    <row r="16" spans="2:5">
      <c r="B16">
        <v>11</v>
      </c>
      <c r="C16" t="s">
        <v>39</v>
      </c>
      <c r="D16" t="s">
        <v>16</v>
      </c>
      <c r="E16" t="s">
        <v>106</v>
      </c>
    </row>
    <row r="17" spans="2:5">
      <c r="B17">
        <v>12</v>
      </c>
      <c r="C17" t="s">
        <v>40</v>
      </c>
      <c r="D17" t="s">
        <v>16</v>
      </c>
      <c r="E17" t="s">
        <v>108</v>
      </c>
    </row>
    <row r="18" spans="2:5">
      <c r="B18">
        <v>13</v>
      </c>
      <c r="C18" t="s">
        <v>41</v>
      </c>
      <c r="D18" t="s">
        <v>16</v>
      </c>
      <c r="E18" t="s">
        <v>109</v>
      </c>
    </row>
    <row r="19" spans="2:5">
      <c r="B19">
        <v>37</v>
      </c>
      <c r="C19" t="s">
        <v>55</v>
      </c>
      <c r="D19" t="s">
        <v>18</v>
      </c>
      <c r="E19" t="s">
        <v>103</v>
      </c>
    </row>
    <row r="20" spans="2:5">
      <c r="B20">
        <v>36</v>
      </c>
      <c r="C20" t="s">
        <v>56</v>
      </c>
      <c r="D20" t="s">
        <v>18</v>
      </c>
      <c r="E20" t="s">
        <v>104</v>
      </c>
    </row>
    <row r="21" spans="2:5">
      <c r="B21">
        <v>35</v>
      </c>
      <c r="C21" t="s">
        <v>57</v>
      </c>
      <c r="D21" t="s">
        <v>18</v>
      </c>
      <c r="E21" t="s">
        <v>111</v>
      </c>
    </row>
    <row r="22" spans="2:5">
      <c r="B22">
        <v>34</v>
      </c>
      <c r="C22" t="s">
        <v>58</v>
      </c>
      <c r="D22" t="s">
        <v>18</v>
      </c>
      <c r="E22" t="s">
        <v>107</v>
      </c>
    </row>
    <row r="23" spans="2:5">
      <c r="B23">
        <v>33</v>
      </c>
      <c r="C23" t="s">
        <v>59</v>
      </c>
      <c r="D23" t="s">
        <v>18</v>
      </c>
      <c r="E23" t="s">
        <v>105</v>
      </c>
    </row>
    <row r="24" spans="2:5">
      <c r="B24">
        <v>32</v>
      </c>
      <c r="C24" t="s">
        <v>60</v>
      </c>
      <c r="D24" t="s">
        <v>18</v>
      </c>
      <c r="E24" t="s">
        <v>106</v>
      </c>
    </row>
    <row r="25" spans="2:5">
      <c r="B25">
        <v>31</v>
      </c>
      <c r="C25" t="s">
        <v>61</v>
      </c>
      <c r="D25" t="s">
        <v>18</v>
      </c>
      <c r="E25" t="s">
        <v>108</v>
      </c>
    </row>
    <row r="26" spans="2:5">
      <c r="B26">
        <v>30</v>
      </c>
      <c r="C26" t="s">
        <v>62</v>
      </c>
      <c r="D26" t="s">
        <v>18</v>
      </c>
      <c r="E26" t="s">
        <v>109</v>
      </c>
    </row>
    <row r="27" spans="2:5">
      <c r="B27">
        <v>21</v>
      </c>
      <c r="C27" t="s">
        <v>49</v>
      </c>
      <c r="D27" t="s">
        <v>19</v>
      </c>
      <c r="E27" t="s">
        <v>103</v>
      </c>
    </row>
    <row r="28" spans="2:5">
      <c r="B28">
        <v>20</v>
      </c>
      <c r="C28" t="s">
        <v>50</v>
      </c>
      <c r="D28" t="s">
        <v>19</v>
      </c>
      <c r="E28" t="s">
        <v>104</v>
      </c>
    </row>
    <row r="29" spans="2:5">
      <c r="B29">
        <v>19</v>
      </c>
      <c r="C29" t="s">
        <v>51</v>
      </c>
      <c r="D29" t="s">
        <v>19</v>
      </c>
      <c r="E29" t="s">
        <v>111</v>
      </c>
    </row>
    <row r="30" spans="2:5">
      <c r="B30">
        <v>18</v>
      </c>
      <c r="C30" t="s">
        <v>52</v>
      </c>
      <c r="D30" t="s">
        <v>19</v>
      </c>
      <c r="E30" t="s">
        <v>107</v>
      </c>
    </row>
    <row r="34" spans="2:5">
      <c r="B34">
        <v>38</v>
      </c>
      <c r="C34" t="s">
        <v>53</v>
      </c>
      <c r="D34" t="s">
        <v>19</v>
      </c>
      <c r="E34" t="s">
        <v>109</v>
      </c>
    </row>
    <row r="35" spans="2:5">
      <c r="B35">
        <v>0</v>
      </c>
      <c r="C35" t="s">
        <v>23</v>
      </c>
      <c r="D35" t="s">
        <v>13</v>
      </c>
      <c r="E35" t="s">
        <v>103</v>
      </c>
    </row>
    <row r="36" spans="2:5">
      <c r="B36">
        <v>1</v>
      </c>
      <c r="C36" t="s">
        <v>24</v>
      </c>
      <c r="D36" t="s">
        <v>13</v>
      </c>
      <c r="E36" t="s">
        <v>104</v>
      </c>
    </row>
    <row r="38" spans="2:5">
      <c r="B38">
        <v>5</v>
      </c>
      <c r="C38" t="s">
        <v>25</v>
      </c>
      <c r="D38" t="s">
        <v>13</v>
      </c>
      <c r="E38" t="s">
        <v>107</v>
      </c>
    </row>
    <row r="39" spans="2:5">
      <c r="B39">
        <v>2</v>
      </c>
      <c r="C39" t="s">
        <v>26</v>
      </c>
      <c r="D39" t="s">
        <v>13</v>
      </c>
      <c r="E39" t="s">
        <v>105</v>
      </c>
    </row>
    <row r="40" spans="2:5">
      <c r="B40">
        <v>3</v>
      </c>
      <c r="C40" t="s">
        <v>27</v>
      </c>
      <c r="D40" t="s">
        <v>13</v>
      </c>
      <c r="E40" t="s">
        <v>106</v>
      </c>
    </row>
    <row r="43" spans="2:5">
      <c r="B43" t="s">
        <v>0</v>
      </c>
      <c r="C43" t="s">
        <v>97</v>
      </c>
      <c r="D43" t="s">
        <v>113</v>
      </c>
      <c r="E43" t="s">
        <v>103</v>
      </c>
    </row>
    <row r="44" spans="2:5">
      <c r="B44" t="s">
        <v>1</v>
      </c>
      <c r="C44" t="s">
        <v>96</v>
      </c>
      <c r="D44" t="s">
        <v>113</v>
      </c>
      <c r="E44" t="s">
        <v>104</v>
      </c>
    </row>
    <row r="45" spans="2:5">
      <c r="B45" t="s">
        <v>2</v>
      </c>
      <c r="C45" t="s">
        <v>95</v>
      </c>
      <c r="D45" t="s">
        <v>113</v>
      </c>
      <c r="E45" t="s">
        <v>111</v>
      </c>
    </row>
    <row r="46" spans="2:5">
      <c r="B46" t="s">
        <v>3</v>
      </c>
      <c r="C46" t="s">
        <v>94</v>
      </c>
      <c r="D46" t="s">
        <v>113</v>
      </c>
      <c r="E46" t="s">
        <v>107</v>
      </c>
    </row>
    <row r="47" spans="2:5">
      <c r="B47" t="s">
        <v>4</v>
      </c>
      <c r="C47" t="s">
        <v>93</v>
      </c>
      <c r="D47" t="s">
        <v>113</v>
      </c>
      <c r="E47" t="s">
        <v>105</v>
      </c>
    </row>
    <row r="48" spans="2:5">
      <c r="B48" t="s">
        <v>5</v>
      </c>
      <c r="C48" t="s">
        <v>92</v>
      </c>
      <c r="D48" t="s">
        <v>113</v>
      </c>
      <c r="E48" t="s">
        <v>106</v>
      </c>
    </row>
    <row r="49" spans="2:5">
      <c r="B49" t="s">
        <v>6</v>
      </c>
      <c r="C49" t="s">
        <v>91</v>
      </c>
      <c r="D49" t="s">
        <v>113</v>
      </c>
      <c r="E49" t="s">
        <v>108</v>
      </c>
    </row>
    <row r="50" spans="2:5">
      <c r="B50" t="s">
        <v>7</v>
      </c>
      <c r="C50" t="s">
        <v>90</v>
      </c>
      <c r="D50" t="s">
        <v>113</v>
      </c>
      <c r="E50" t="s">
        <v>109</v>
      </c>
    </row>
    <row r="51" spans="2:5">
      <c r="B51">
        <v>41</v>
      </c>
      <c r="C51" t="s">
        <v>54</v>
      </c>
      <c r="D51" t="s">
        <v>14</v>
      </c>
      <c r="E51" t="s">
        <v>103</v>
      </c>
    </row>
    <row r="52" spans="2:5">
      <c r="B52">
        <v>40</v>
      </c>
      <c r="C52" t="s">
        <v>98</v>
      </c>
      <c r="D52" t="s">
        <v>14</v>
      </c>
      <c r="E52" t="s">
        <v>104</v>
      </c>
    </row>
    <row r="53" spans="2:5">
      <c r="B53">
        <v>39</v>
      </c>
      <c r="C53" t="s">
        <v>73</v>
      </c>
      <c r="D53" t="s">
        <v>14</v>
      </c>
      <c r="E53" t="s">
        <v>111</v>
      </c>
    </row>
    <row r="56" spans="2:5">
      <c r="B56">
        <v>4</v>
      </c>
      <c r="C56" t="s">
        <v>22</v>
      </c>
      <c r="D56" t="s">
        <v>14</v>
      </c>
      <c r="E56" t="s">
        <v>106</v>
      </c>
    </row>
    <row r="59" spans="2:5">
      <c r="B59">
        <v>17</v>
      </c>
      <c r="C59" t="s">
        <v>28</v>
      </c>
      <c r="D59" t="s">
        <v>15</v>
      </c>
      <c r="E59" t="s">
        <v>103</v>
      </c>
    </row>
    <row r="60" spans="2:5">
      <c r="B60">
        <v>16</v>
      </c>
      <c r="C60" t="s">
        <v>29</v>
      </c>
      <c r="D60" t="s">
        <v>15</v>
      </c>
      <c r="E60" t="s">
        <v>104</v>
      </c>
    </row>
    <row r="62" spans="2:5">
      <c r="B62">
        <v>6</v>
      </c>
      <c r="C62" t="s">
        <v>30</v>
      </c>
      <c r="D62" t="s">
        <v>15</v>
      </c>
      <c r="E62" t="s">
        <v>107</v>
      </c>
    </row>
    <row r="63" spans="2:5">
      <c r="B63">
        <v>7</v>
      </c>
      <c r="C63" t="s">
        <v>31</v>
      </c>
      <c r="D63" t="s">
        <v>15</v>
      </c>
      <c r="E63" t="s">
        <v>105</v>
      </c>
    </row>
    <row r="64" spans="2:5">
      <c r="B64">
        <v>8</v>
      </c>
      <c r="C64" t="s">
        <v>32</v>
      </c>
      <c r="D64" t="s">
        <v>15</v>
      </c>
      <c r="E64" t="s">
        <v>106</v>
      </c>
    </row>
    <row r="65" spans="2:5">
      <c r="B65">
        <v>9</v>
      </c>
      <c r="C65" t="s">
        <v>33</v>
      </c>
      <c r="D65" t="s">
        <v>15</v>
      </c>
      <c r="E65" t="s">
        <v>108</v>
      </c>
    </row>
    <row r="67" spans="2:5">
      <c r="B67">
        <v>15</v>
      </c>
      <c r="C67" t="s">
        <v>71</v>
      </c>
      <c r="D67" t="s">
        <v>110</v>
      </c>
      <c r="E67" t="s">
        <v>103</v>
      </c>
    </row>
    <row r="68" spans="2:5">
      <c r="B68">
        <v>14</v>
      </c>
      <c r="C68" t="s">
        <v>72</v>
      </c>
      <c r="D68" t="s">
        <v>110</v>
      </c>
      <c r="E68" t="s">
        <v>104</v>
      </c>
    </row>
    <row r="75" spans="2:5">
      <c r="B75" t="s">
        <v>63</v>
      </c>
      <c r="C75" t="s">
        <v>89</v>
      </c>
      <c r="D75" t="s">
        <v>114</v>
      </c>
      <c r="E75" t="s">
        <v>103</v>
      </c>
    </row>
    <row r="76" spans="2:5">
      <c r="B76" t="s">
        <v>64</v>
      </c>
      <c r="C76" t="s">
        <v>88</v>
      </c>
      <c r="D76" t="s">
        <v>114</v>
      </c>
      <c r="E76" t="s">
        <v>104</v>
      </c>
    </row>
    <row r="77" spans="2:5">
      <c r="B77" t="s">
        <v>65</v>
      </c>
      <c r="C77" t="s">
        <v>87</v>
      </c>
      <c r="D77" t="s">
        <v>114</v>
      </c>
      <c r="E77" t="s">
        <v>111</v>
      </c>
    </row>
    <row r="78" spans="2:5">
      <c r="B78" t="s">
        <v>66</v>
      </c>
      <c r="C78" t="s">
        <v>86</v>
      </c>
      <c r="D78" t="s">
        <v>114</v>
      </c>
      <c r="E78" t="s">
        <v>107</v>
      </c>
    </row>
    <row r="79" spans="2:5">
      <c r="B79" t="s">
        <v>67</v>
      </c>
      <c r="C79" t="s">
        <v>85</v>
      </c>
      <c r="D79" t="s">
        <v>114</v>
      </c>
      <c r="E79" t="s">
        <v>105</v>
      </c>
    </row>
    <row r="80" spans="2:5">
      <c r="B80" t="s">
        <v>68</v>
      </c>
      <c r="C80" t="s">
        <v>84</v>
      </c>
      <c r="D80" t="s">
        <v>114</v>
      </c>
      <c r="E80" t="s">
        <v>106</v>
      </c>
    </row>
    <row r="81" spans="2:5">
      <c r="B81" t="s">
        <v>69</v>
      </c>
      <c r="C81" t="s">
        <v>83</v>
      </c>
      <c r="D81" t="s">
        <v>114</v>
      </c>
      <c r="E81" t="s">
        <v>108</v>
      </c>
    </row>
    <row r="82" spans="2:5">
      <c r="B82" t="s">
        <v>70</v>
      </c>
      <c r="C82" t="s">
        <v>82</v>
      </c>
      <c r="D82" t="s">
        <v>114</v>
      </c>
      <c r="E82" t="s">
        <v>109</v>
      </c>
    </row>
    <row r="83" spans="2:5">
      <c r="B83">
        <v>49</v>
      </c>
      <c r="C83" t="s">
        <v>42</v>
      </c>
      <c r="D83" t="s">
        <v>112</v>
      </c>
      <c r="E83" t="s">
        <v>103</v>
      </c>
    </row>
    <row r="84" spans="2:5">
      <c r="B84">
        <v>48</v>
      </c>
      <c r="C84" t="s">
        <v>43</v>
      </c>
      <c r="D84" t="s">
        <v>112</v>
      </c>
      <c r="E84" t="s">
        <v>104</v>
      </c>
    </row>
    <row r="85" spans="2:5">
      <c r="B85">
        <v>47</v>
      </c>
      <c r="C85" t="s">
        <v>44</v>
      </c>
      <c r="D85" t="s">
        <v>112</v>
      </c>
      <c r="E85" t="s">
        <v>111</v>
      </c>
    </row>
    <row r="86" spans="2:5">
      <c r="B86">
        <v>46</v>
      </c>
      <c r="C86" t="s">
        <v>45</v>
      </c>
      <c r="D86" t="s">
        <v>112</v>
      </c>
      <c r="E86" t="s">
        <v>107</v>
      </c>
    </row>
    <row r="87" spans="2:5">
      <c r="B87">
        <v>45</v>
      </c>
      <c r="C87" t="s">
        <v>46</v>
      </c>
      <c r="D87" t="s">
        <v>112</v>
      </c>
      <c r="E87" t="s">
        <v>105</v>
      </c>
    </row>
    <row r="88" spans="2:5">
      <c r="B88">
        <v>44</v>
      </c>
      <c r="C88" t="s">
        <v>99</v>
      </c>
      <c r="D88" t="s">
        <v>112</v>
      </c>
      <c r="E88" t="s">
        <v>106</v>
      </c>
    </row>
    <row r="89" spans="2:5">
      <c r="B89">
        <v>43</v>
      </c>
      <c r="C89" t="s">
        <v>47</v>
      </c>
      <c r="D89" t="s">
        <v>112</v>
      </c>
      <c r="E89" t="s">
        <v>108</v>
      </c>
    </row>
    <row r="90" spans="2:5">
      <c r="B90">
        <v>42</v>
      </c>
      <c r="C90" t="s">
        <v>48</v>
      </c>
      <c r="D90" t="s">
        <v>112</v>
      </c>
      <c r="E90" t="s">
        <v>109</v>
      </c>
    </row>
  </sheetData>
  <sortState ref="B3:E74">
    <sortCondition ref="D3:D74"/>
    <sortCondition ref="E3:E74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x</cp:lastModifiedBy>
  <dcterms:created xsi:type="dcterms:W3CDTF">2016-04-01T23:19:42Z</dcterms:created>
  <dcterms:modified xsi:type="dcterms:W3CDTF">2016-04-01T23:52:37Z</dcterms:modified>
</cp:coreProperties>
</file>