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fisher/DATA_XFER/www/N0ZYC/power/solar power/getting started with solar/5 pre-built solar packages/3 provide enough solar for the entire event/_going all in/"/>
    </mc:Choice>
  </mc:AlternateContent>
  <xr:revisionPtr revIDLastSave="0" documentId="13_ncr:1_{0016A25B-8944-C443-85CC-FBBFCC025709}" xr6:coauthVersionLast="47" xr6:coauthVersionMax="47" xr10:uidLastSave="{00000000-0000-0000-0000-000000000000}"/>
  <bookViews>
    <workbookView xWindow="5900" yWindow="700" windowWidth="22620" windowHeight="26280" xr2:uid="{BE19B738-8A2F-F441-8C42-5E7812157991}"/>
  </bookViews>
  <sheets>
    <sheet name="Sheet1" sheetId="1" r:id="rId1"/>
  </sheets>
  <definedNames>
    <definedName name="PP35Total">Sheet1!$G$30</definedName>
    <definedName name="SB50total">Sheet1!$G$44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" l="1"/>
  <c r="D9" i="1"/>
  <c r="D12" i="1"/>
  <c r="D20" i="1"/>
  <c r="D10" i="1"/>
  <c r="D5" i="1"/>
  <c r="D50" i="1"/>
  <c r="D51" i="1"/>
  <c r="D49" i="1"/>
  <c r="D48" i="1"/>
  <c r="D47" i="1"/>
  <c r="D46" i="1"/>
  <c r="D45" i="1"/>
  <c r="G44" i="1"/>
  <c r="G30" i="1"/>
  <c r="B11" i="1" s="1"/>
  <c r="D4" i="1"/>
  <c r="D32" i="1"/>
  <c r="D36" i="1"/>
  <c r="D23" i="1"/>
  <c r="D35" i="1"/>
  <c r="D21" i="1"/>
  <c r="D26" i="1"/>
  <c r="D22" i="1"/>
  <c r="D17" i="1"/>
  <c r="D29" i="1"/>
  <c r="D6" i="1"/>
  <c r="D13" i="1"/>
  <c r="D34" i="1"/>
  <c r="D37" i="1"/>
  <c r="D41" i="1"/>
  <c r="D43" i="1"/>
  <c r="D25" i="1"/>
  <c r="D39" i="1"/>
  <c r="D40" i="1"/>
  <c r="D19" i="1"/>
  <c r="D18" i="1"/>
  <c r="D16" i="1"/>
  <c r="D44" i="1"/>
  <c r="D42" i="1"/>
  <c r="D15" i="1"/>
  <c r="D38" i="1"/>
  <c r="D31" i="1"/>
  <c r="D28" i="1"/>
  <c r="D24" i="1"/>
  <c r="D33" i="1"/>
  <c r="D30" i="1"/>
  <c r="D7" i="1"/>
  <c r="D27" i="1"/>
  <c r="D14" i="1"/>
  <c r="D3" i="1"/>
  <c r="D8" i="1"/>
  <c r="D11" i="1" l="1"/>
  <c r="D53" i="1" s="1"/>
</calcChain>
</file>

<file path=xl/sharedStrings.xml><?xml version="1.0" encoding="utf-8"?>
<sst xmlns="http://schemas.openxmlformats.org/spreadsheetml/2006/main" count="87" uniqueCount="75">
  <si>
    <t>qty</t>
  </si>
  <si>
    <t>each</t>
  </si>
  <si>
    <t>net</t>
  </si>
  <si>
    <t>description</t>
  </si>
  <si>
    <t>Total investment</t>
  </si>
  <si>
    <t>100ft reels #10 CCA high strand count twin lead</t>
  </si>
  <si>
    <t>20ft cut #10 OFC high strand count twin lead</t>
  </si>
  <si>
    <t>85AH FHP 12v marine deep cycle battery</t>
  </si>
  <si>
    <t>group 24 marine battery box</t>
  </si>
  <si>
    <t>pinfox small project box</t>
  </si>
  <si>
    <t>20a panel mount power meter</t>
  </si>
  <si>
    <t>AGU fuses</t>
  </si>
  <si>
    <t>StarTech USB power blocks</t>
  </si>
  <si>
    <t>AGM fuse holders</t>
  </si>
  <si>
    <t>AGM fuses</t>
  </si>
  <si>
    <t>use</t>
  </si>
  <si>
    <t>20ft OFC drop cord</t>
  </si>
  <si>
    <t>100ft CCU drop cord</t>
  </si>
  <si>
    <t>50ft CCA drop cord</t>
  </si>
  <si>
    <t>SB50 ends</t>
  </si>
  <si>
    <t>EPEVER solar controller pigtail</t>
  </si>
  <si>
    <t>SB50 powerpole housings with contacts</t>
  </si>
  <si>
    <t>PP35 powerpole housings with contacts and drift pin</t>
  </si>
  <si>
    <t>~15x misc smaller CCA drop cords</t>
  </si>
  <si>
    <t>StarTech USB power cord</t>
  </si>
  <si>
    <t>CUI EMI filter</t>
  </si>
  <si>
    <t>CUI EMI filters</t>
  </si>
  <si>
    <t>misc EMI filters</t>
  </si>
  <si>
    <t>generic inline power meters</t>
  </si>
  <si>
    <t>1-to-4 powerpole distribution blocks</t>
  </si>
  <si>
    <t>1-to-6 powerpole distribution blocks</t>
  </si>
  <si>
    <t>powerpole distribution block meters</t>
  </si>
  <si>
    <t>solar panel combiner meters</t>
  </si>
  <si>
    <t>solar panel combiners</t>
  </si>
  <si>
    <t>battery boxes</t>
  </si>
  <si>
    <t>PP35 to SB50 adapter</t>
  </si>
  <si>
    <t>solar panel carrying portfolio</t>
  </si>
  <si>
    <t>20pr MC4 connectors</t>
  </si>
  <si>
    <t>TSW inverter</t>
  </si>
  <si>
    <t>LiFEPO4 battery</t>
  </si>
  <si>
    <t>100AH AmperTime LiFEPO4 battery</t>
  </si>
  <si>
    <t>PP45 green and white shells</t>
  </si>
  <si>
    <t>total</t>
  </si>
  <si>
    <t>100ft high-vis 12/3 extension cord</t>
  </si>
  <si>
    <t>LiFEPO4 battery maintainer</t>
  </si>
  <si>
    <t>powerpole adaper</t>
  </si>
  <si>
    <t>sterelite tubs</t>
  </si>
  <si>
    <t>power strips</t>
  </si>
  <si>
    <t>Tripplite 120VAC EMI filter</t>
  </si>
  <si>
    <t>10ft cut #6 CCA high strand count twin lead</t>
  </si>
  <si>
    <t>solar controller pigtail</t>
  </si>
  <si>
    <t>EDECOA 1000/2000w true sine wave inverter</t>
  </si>
  <si>
    <t>clear inline AGU fuse folders</t>
  </si>
  <si>
    <t>AGU fused jumpers</t>
  </si>
  <si>
    <t>PP35 ends</t>
  </si>
  <si>
    <t>battery post clamps with schottky</t>
  </si>
  <si>
    <t>4pcs DOKIO flexible 100w 18v panel 2022</t>
  </si>
  <si>
    <t>4pcs DOKIO flexible 100w 18v panel 2020</t>
  </si>
  <si>
    <t>solar strip combiner</t>
  </si>
  <si>
    <t>plastic reel for 100ft twin lead</t>
  </si>
  <si>
    <t>green, blue, and purple pp45 housing upcharge</t>
  </si>
  <si>
    <t>6ga 50ft jumper</t>
  </si>
  <si>
    <t>50ft 6ga jumper</t>
  </si>
  <si>
    <t>25ft  8ga OFC twin lead</t>
  </si>
  <si>
    <t>20ft 6ga OFC twin lead</t>
  </si>
  <si>
    <t>10ft 3/4" heat shrink</t>
  </si>
  <si>
    <t>heavy duty cable reel</t>
  </si>
  <si>
    <t>8ft 2" heat shrink</t>
  </si>
  <si>
    <t>8pcs heavy duty flexible 100w 18v panel 2023</t>
  </si>
  <si>
    <t>solar panel tote</t>
  </si>
  <si>
    <t>EPEVER Trracer 80a solar controller</t>
  </si>
  <si>
    <t>solar panel meter</t>
  </si>
  <si>
    <t>EPEVER Trracer 40a solar controller kit 2022</t>
  </si>
  <si>
    <t>EPEVER Trracer 40a solar controller kit 2020</t>
  </si>
  <si>
    <t>powerpole PP35-to-SB50 adapter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</si>
</sst>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4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3C5F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165" fontId="2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4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C5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93E3C-1D1E-D245-B561-0FEDF2E2C8EE}">
  <dimension ref="B2:H53"/>
  <sheetViews>
    <sheetView tabSelected="1" topLeftCell="A9" workbookViewId="0">
      <selection activeCell="B32" sqref="B32"/>
    </sheetView>
  </sheetViews>
  <sheetFormatPr baseColWidth="10" defaultRowHeight="21" x14ac:dyDescent="0.25"/>
  <cols>
    <col min="1" max="1" width="4" style="1" customWidth="1"/>
    <col min="2" max="2" width="10.83203125" style="2"/>
    <col min="3" max="3" width="10.83203125" style="9"/>
    <col min="4" max="4" width="10.83203125" style="3"/>
    <col min="5" max="5" width="67.83203125" style="1" customWidth="1"/>
    <col min="6" max="6" width="10.83203125" style="1"/>
    <col min="7" max="7" width="10.83203125" style="2"/>
    <col min="8" max="8" width="43.5" style="1" customWidth="1"/>
    <col min="9" max="9" width="4.5" style="1" customWidth="1"/>
    <col min="10" max="16384" width="10.83203125" style="1"/>
  </cols>
  <sheetData>
    <row r="2" spans="2:8" x14ac:dyDescent="0.25">
      <c r="B2" s="4" t="s">
        <v>0</v>
      </c>
      <c r="C2" s="8" t="s">
        <v>1</v>
      </c>
      <c r="D2" s="5" t="s">
        <v>2</v>
      </c>
      <c r="E2" s="6" t="s">
        <v>3</v>
      </c>
      <c r="G2" s="10" t="s">
        <v>54</v>
      </c>
    </row>
    <row r="3" spans="2:8" x14ac:dyDescent="0.25">
      <c r="B3" s="2">
        <v>2</v>
      </c>
      <c r="C3" s="9">
        <v>340</v>
      </c>
      <c r="D3" s="3">
        <f t="shared" ref="D3:D51" si="0">IF(OR(B3="",C3=""),"",B3*C3)</f>
        <v>680</v>
      </c>
      <c r="E3" s="1" t="s">
        <v>57</v>
      </c>
      <c r="G3" s="4" t="s">
        <v>0</v>
      </c>
      <c r="H3" s="6" t="s">
        <v>15</v>
      </c>
    </row>
    <row r="4" spans="2:8" x14ac:dyDescent="0.25">
      <c r="B4" s="2">
        <v>2</v>
      </c>
      <c r="C4" s="9">
        <v>290</v>
      </c>
      <c r="D4" s="3">
        <f t="shared" si="0"/>
        <v>580</v>
      </c>
      <c r="E4" s="1" t="s">
        <v>56</v>
      </c>
      <c r="G4" s="2">
        <v>4</v>
      </c>
      <c r="H4" s="1" t="s">
        <v>50</v>
      </c>
    </row>
    <row r="5" spans="2:8" x14ac:dyDescent="0.25">
      <c r="B5" s="2">
        <v>8</v>
      </c>
      <c r="C5" s="9">
        <v>50</v>
      </c>
      <c r="D5" s="3">
        <f t="shared" si="0"/>
        <v>400</v>
      </c>
      <c r="E5" s="1" t="s">
        <v>68</v>
      </c>
    </row>
    <row r="6" spans="2:8" x14ac:dyDescent="0.25">
      <c r="B6" s="2">
        <v>1</v>
      </c>
      <c r="C6" s="9">
        <v>380</v>
      </c>
      <c r="D6" s="3">
        <f t="shared" si="0"/>
        <v>380</v>
      </c>
      <c r="E6" s="1" t="s">
        <v>40</v>
      </c>
      <c r="G6" s="2">
        <v>2</v>
      </c>
      <c r="H6" s="1" t="s">
        <v>16</v>
      </c>
    </row>
    <row r="7" spans="2:8" x14ac:dyDescent="0.25">
      <c r="B7" s="2">
        <v>2</v>
      </c>
      <c r="C7" s="9">
        <v>89</v>
      </c>
      <c r="D7" s="3">
        <f t="shared" si="0"/>
        <v>178</v>
      </c>
      <c r="E7" s="1" t="s">
        <v>7</v>
      </c>
      <c r="G7" s="2">
        <v>2</v>
      </c>
      <c r="H7" s="1" t="s">
        <v>17</v>
      </c>
    </row>
    <row r="8" spans="2:8" x14ac:dyDescent="0.25">
      <c r="B8" s="2">
        <v>1</v>
      </c>
      <c r="C8" s="9">
        <v>155</v>
      </c>
      <c r="D8" s="3">
        <f t="shared" si="0"/>
        <v>155</v>
      </c>
      <c r="E8" s="1" t="s">
        <v>73</v>
      </c>
      <c r="G8" s="2">
        <v>2</v>
      </c>
      <c r="H8" s="1" t="s">
        <v>18</v>
      </c>
    </row>
    <row r="9" spans="2:8" x14ac:dyDescent="0.25">
      <c r="B9" s="2">
        <v>1</v>
      </c>
      <c r="C9" s="9">
        <v>145</v>
      </c>
      <c r="D9" s="3">
        <f t="shared" si="0"/>
        <v>145</v>
      </c>
      <c r="E9" s="1" t="s">
        <v>72</v>
      </c>
      <c r="G9" s="2">
        <v>24</v>
      </c>
      <c r="H9" s="1" t="s">
        <v>23</v>
      </c>
    </row>
    <row r="10" spans="2:8" x14ac:dyDescent="0.25">
      <c r="B10" s="2">
        <v>1</v>
      </c>
      <c r="C10" s="9">
        <v>299</v>
      </c>
      <c r="D10" s="3">
        <f t="shared" si="0"/>
        <v>299</v>
      </c>
      <c r="E10" s="7" t="s">
        <v>70</v>
      </c>
      <c r="G10" s="2">
        <v>8</v>
      </c>
      <c r="H10" s="1" t="s">
        <v>33</v>
      </c>
    </row>
    <row r="11" spans="2:8" x14ac:dyDescent="0.25">
      <c r="B11" s="2">
        <f>PP35Total</f>
        <v>137</v>
      </c>
      <c r="C11" s="9">
        <v>1.1000000000000001</v>
      </c>
      <c r="D11" s="3">
        <f t="shared" si="0"/>
        <v>150.70000000000002</v>
      </c>
      <c r="E11" s="1" t="s">
        <v>22</v>
      </c>
      <c r="G11" s="2">
        <v>3</v>
      </c>
      <c r="H11" s="1" t="s">
        <v>58</v>
      </c>
    </row>
    <row r="12" spans="2:8" x14ac:dyDescent="0.25">
      <c r="B12" s="2">
        <v>1</v>
      </c>
      <c r="C12" s="9">
        <v>135</v>
      </c>
      <c r="D12" s="3">
        <f t="shared" si="0"/>
        <v>135</v>
      </c>
      <c r="E12" s="1" t="s">
        <v>71</v>
      </c>
      <c r="G12" s="2">
        <v>3</v>
      </c>
      <c r="H12" s="1" t="s">
        <v>24</v>
      </c>
    </row>
    <row r="13" spans="2:8" x14ac:dyDescent="0.25">
      <c r="B13" s="2">
        <v>1</v>
      </c>
      <c r="C13" s="9">
        <v>135</v>
      </c>
      <c r="D13" s="3">
        <f t="shared" si="0"/>
        <v>135</v>
      </c>
      <c r="E13" s="1" t="s">
        <v>51</v>
      </c>
      <c r="G13" s="2">
        <v>8</v>
      </c>
      <c r="H13" s="1" t="s">
        <v>26</v>
      </c>
    </row>
    <row r="14" spans="2:8" x14ac:dyDescent="0.25">
      <c r="B14" s="2">
        <v>3</v>
      </c>
      <c r="C14" s="9">
        <v>40</v>
      </c>
      <c r="D14" s="3">
        <f t="shared" si="0"/>
        <v>120</v>
      </c>
      <c r="E14" s="1" t="s">
        <v>5</v>
      </c>
      <c r="G14" s="2">
        <v>8</v>
      </c>
      <c r="H14" s="1" t="s">
        <v>27</v>
      </c>
    </row>
    <row r="15" spans="2:8" x14ac:dyDescent="0.25">
      <c r="B15" s="2">
        <v>3</v>
      </c>
      <c r="C15" s="9">
        <v>40</v>
      </c>
      <c r="D15" s="3">
        <f t="shared" si="0"/>
        <v>120</v>
      </c>
      <c r="E15" s="1" t="s">
        <v>12</v>
      </c>
      <c r="G15" s="2">
        <v>4</v>
      </c>
      <c r="H15" s="1" t="s">
        <v>53</v>
      </c>
    </row>
    <row r="16" spans="2:8" x14ac:dyDescent="0.25">
      <c r="B16" s="2">
        <v>4</v>
      </c>
      <c r="C16" s="9">
        <v>20</v>
      </c>
      <c r="D16" s="3">
        <f t="shared" si="0"/>
        <v>80</v>
      </c>
      <c r="E16" s="1" t="s">
        <v>25</v>
      </c>
      <c r="G16" s="2">
        <v>10</v>
      </c>
      <c r="H16" s="1" t="s">
        <v>28</v>
      </c>
    </row>
    <row r="17" spans="2:8" x14ac:dyDescent="0.25">
      <c r="B17" s="2">
        <v>1</v>
      </c>
      <c r="C17" s="9">
        <v>76</v>
      </c>
      <c r="D17" s="3">
        <f t="shared" si="0"/>
        <v>76</v>
      </c>
      <c r="E17" s="1" t="s">
        <v>43</v>
      </c>
      <c r="G17" s="2">
        <v>10</v>
      </c>
      <c r="H17" s="1" t="s">
        <v>29</v>
      </c>
    </row>
    <row r="18" spans="2:8" x14ac:dyDescent="0.25">
      <c r="B18" s="2">
        <v>3</v>
      </c>
      <c r="C18" s="9">
        <v>35</v>
      </c>
      <c r="D18" s="3">
        <f t="shared" si="0"/>
        <v>105</v>
      </c>
      <c r="E18" s="1" t="s">
        <v>27</v>
      </c>
      <c r="G18" s="2">
        <v>35</v>
      </c>
      <c r="H18" s="1" t="s">
        <v>30</v>
      </c>
    </row>
    <row r="19" spans="2:8" x14ac:dyDescent="0.25">
      <c r="B19" s="2">
        <v>5</v>
      </c>
      <c r="C19" s="9">
        <v>13</v>
      </c>
      <c r="D19" s="3">
        <f t="shared" si="0"/>
        <v>65</v>
      </c>
      <c r="E19" s="1" t="s">
        <v>28</v>
      </c>
      <c r="G19" s="2">
        <v>2</v>
      </c>
      <c r="H19" s="1" t="s">
        <v>34</v>
      </c>
    </row>
    <row r="20" spans="2:8" x14ac:dyDescent="0.25">
      <c r="B20" s="2">
        <v>3</v>
      </c>
      <c r="C20" s="9">
        <v>17</v>
      </c>
      <c r="D20" s="3">
        <f t="shared" si="0"/>
        <v>51</v>
      </c>
      <c r="E20" s="1" t="s">
        <v>69</v>
      </c>
      <c r="G20" s="2">
        <v>3</v>
      </c>
      <c r="H20" s="1" t="s">
        <v>35</v>
      </c>
    </row>
    <row r="21" spans="2:8" x14ac:dyDescent="0.25">
      <c r="B21" s="2">
        <v>3</v>
      </c>
      <c r="C21" s="9">
        <v>14</v>
      </c>
      <c r="D21" s="3">
        <f t="shared" si="0"/>
        <v>42</v>
      </c>
      <c r="E21" s="1" t="s">
        <v>46</v>
      </c>
      <c r="G21" s="2">
        <v>1</v>
      </c>
      <c r="H21" s="7" t="s">
        <v>39</v>
      </c>
    </row>
    <row r="22" spans="2:8" x14ac:dyDescent="0.25">
      <c r="B22" s="2">
        <v>1</v>
      </c>
      <c r="C22" s="9">
        <v>36</v>
      </c>
      <c r="D22" s="3">
        <f t="shared" si="0"/>
        <v>36</v>
      </c>
      <c r="E22" s="1" t="s">
        <v>44</v>
      </c>
      <c r="G22" s="2">
        <v>3</v>
      </c>
      <c r="H22" s="1" t="s">
        <v>45</v>
      </c>
    </row>
    <row r="23" spans="2:8" x14ac:dyDescent="0.25">
      <c r="B23" s="2">
        <v>1</v>
      </c>
      <c r="C23" s="9">
        <v>34</v>
      </c>
      <c r="D23" s="3">
        <f t="shared" si="0"/>
        <v>34</v>
      </c>
      <c r="E23" s="1" t="s">
        <v>48</v>
      </c>
      <c r="G23" s="2">
        <v>5</v>
      </c>
      <c r="H23" s="1" t="s">
        <v>55</v>
      </c>
    </row>
    <row r="24" spans="2:8" x14ac:dyDescent="0.25">
      <c r="B24" s="2">
        <v>2</v>
      </c>
      <c r="C24" s="9">
        <v>15</v>
      </c>
      <c r="D24" s="3">
        <f t="shared" si="0"/>
        <v>30</v>
      </c>
      <c r="E24" s="1" t="s">
        <v>10</v>
      </c>
    </row>
    <row r="25" spans="2:8" x14ac:dyDescent="0.25">
      <c r="B25" s="2">
        <v>5</v>
      </c>
      <c r="C25" s="9">
        <v>6</v>
      </c>
      <c r="D25" s="3">
        <f t="shared" si="0"/>
        <v>30</v>
      </c>
      <c r="E25" s="1" t="s">
        <v>30</v>
      </c>
      <c r="H25" s="7"/>
    </row>
    <row r="26" spans="2:8" x14ac:dyDescent="0.25">
      <c r="B26" s="2">
        <v>10</v>
      </c>
      <c r="C26" s="9">
        <v>10</v>
      </c>
      <c r="D26" s="3">
        <f t="shared" si="0"/>
        <v>100</v>
      </c>
      <c r="E26" s="1" t="s">
        <v>74</v>
      </c>
    </row>
    <row r="27" spans="2:8" x14ac:dyDescent="0.25">
      <c r="B27" s="2">
        <v>1</v>
      </c>
      <c r="C27" s="9">
        <v>27</v>
      </c>
      <c r="D27" s="3">
        <f t="shared" si="0"/>
        <v>27</v>
      </c>
      <c r="E27" s="1" t="s">
        <v>6</v>
      </c>
    </row>
    <row r="28" spans="2:8" x14ac:dyDescent="0.25">
      <c r="B28" s="2">
        <v>3</v>
      </c>
      <c r="C28" s="9">
        <v>9</v>
      </c>
      <c r="D28" s="3">
        <f t="shared" si="0"/>
        <v>27</v>
      </c>
      <c r="E28" s="1" t="s">
        <v>55</v>
      </c>
    </row>
    <row r="29" spans="2:8" x14ac:dyDescent="0.25">
      <c r="B29" s="2">
        <v>21</v>
      </c>
      <c r="C29" s="9">
        <v>1.2</v>
      </c>
      <c r="D29" s="3">
        <f t="shared" si="0"/>
        <v>25.2</v>
      </c>
      <c r="E29" s="1" t="s">
        <v>41</v>
      </c>
    </row>
    <row r="30" spans="2:8" x14ac:dyDescent="0.25">
      <c r="B30" s="2">
        <v>2</v>
      </c>
      <c r="C30" s="9">
        <v>12</v>
      </c>
      <c r="D30" s="3">
        <f t="shared" si="0"/>
        <v>24</v>
      </c>
      <c r="E30" s="1" t="s">
        <v>8</v>
      </c>
      <c r="G30" s="2">
        <f>SUM(G4:G29)</f>
        <v>137</v>
      </c>
      <c r="H30" s="1" t="s">
        <v>42</v>
      </c>
    </row>
    <row r="31" spans="2:8" x14ac:dyDescent="0.25">
      <c r="B31" s="2">
        <v>8</v>
      </c>
      <c r="C31" s="9">
        <v>3</v>
      </c>
      <c r="D31" s="3">
        <f t="shared" si="0"/>
        <v>24</v>
      </c>
      <c r="E31" s="1" t="s">
        <v>52</v>
      </c>
    </row>
    <row r="32" spans="2:8" x14ac:dyDescent="0.25">
      <c r="B32" s="2">
        <f>SB50total</f>
        <v>38</v>
      </c>
      <c r="C32" s="9">
        <v>2</v>
      </c>
      <c r="D32" s="3">
        <f t="shared" si="0"/>
        <v>76</v>
      </c>
      <c r="E32" s="1" t="s">
        <v>21</v>
      </c>
    </row>
    <row r="33" spans="2:8" x14ac:dyDescent="0.25">
      <c r="B33" s="2">
        <v>2</v>
      </c>
      <c r="C33" s="9">
        <v>10.5</v>
      </c>
      <c r="D33" s="3">
        <f t="shared" si="0"/>
        <v>21</v>
      </c>
      <c r="E33" s="1" t="s">
        <v>9</v>
      </c>
      <c r="G33" s="10" t="s">
        <v>19</v>
      </c>
    </row>
    <row r="34" spans="2:8" x14ac:dyDescent="0.25">
      <c r="B34" s="2">
        <v>1</v>
      </c>
      <c r="C34" s="9">
        <v>21</v>
      </c>
      <c r="D34" s="3">
        <f t="shared" si="0"/>
        <v>21</v>
      </c>
      <c r="E34" s="1" t="s">
        <v>37</v>
      </c>
    </row>
    <row r="35" spans="2:8" x14ac:dyDescent="0.25">
      <c r="B35" s="2">
        <v>3</v>
      </c>
      <c r="C35" s="9">
        <v>7</v>
      </c>
      <c r="D35" s="3">
        <f t="shared" si="0"/>
        <v>21</v>
      </c>
      <c r="E35" s="1" t="s">
        <v>47</v>
      </c>
      <c r="G35" s="4" t="s">
        <v>0</v>
      </c>
      <c r="H35" s="6" t="s">
        <v>15</v>
      </c>
    </row>
    <row r="36" spans="2:8" x14ac:dyDescent="0.25">
      <c r="B36" s="2">
        <v>1</v>
      </c>
      <c r="C36" s="9">
        <v>20</v>
      </c>
      <c r="D36" s="3">
        <f t="shared" si="0"/>
        <v>20</v>
      </c>
      <c r="E36" s="1" t="s">
        <v>49</v>
      </c>
      <c r="G36" s="2">
        <v>4</v>
      </c>
      <c r="H36" s="1" t="s">
        <v>34</v>
      </c>
    </row>
    <row r="37" spans="2:8" x14ac:dyDescent="0.25">
      <c r="B37" s="2">
        <v>1</v>
      </c>
      <c r="C37" s="9">
        <v>17</v>
      </c>
      <c r="D37" s="3">
        <f t="shared" si="0"/>
        <v>17</v>
      </c>
      <c r="E37" s="1" t="s">
        <v>36</v>
      </c>
      <c r="G37" s="2">
        <v>22</v>
      </c>
      <c r="H37" s="1" t="s">
        <v>20</v>
      </c>
    </row>
    <row r="38" spans="2:8" x14ac:dyDescent="0.25">
      <c r="B38" s="2">
        <v>10</v>
      </c>
      <c r="C38" s="9">
        <v>1</v>
      </c>
      <c r="D38" s="3">
        <f t="shared" si="0"/>
        <v>10</v>
      </c>
      <c r="E38" s="1" t="s">
        <v>11</v>
      </c>
      <c r="G38" s="2">
        <v>7</v>
      </c>
      <c r="H38" s="1" t="s">
        <v>35</v>
      </c>
    </row>
    <row r="39" spans="2:8" x14ac:dyDescent="0.25">
      <c r="B39" s="2">
        <v>2</v>
      </c>
      <c r="C39" s="9">
        <v>5</v>
      </c>
      <c r="D39" s="3">
        <f t="shared" si="0"/>
        <v>10</v>
      </c>
      <c r="E39" s="1" t="s">
        <v>29</v>
      </c>
      <c r="G39" s="2">
        <v>2</v>
      </c>
      <c r="H39" s="1" t="s">
        <v>38</v>
      </c>
    </row>
    <row r="40" spans="2:8" x14ac:dyDescent="0.25">
      <c r="B40" s="2">
        <v>1</v>
      </c>
      <c r="C40" s="9">
        <v>9</v>
      </c>
      <c r="D40" s="3">
        <f t="shared" si="0"/>
        <v>9</v>
      </c>
      <c r="E40" s="1" t="s">
        <v>59</v>
      </c>
      <c r="G40" s="2">
        <v>1</v>
      </c>
      <c r="H40" s="1" t="s">
        <v>39</v>
      </c>
    </row>
    <row r="41" spans="2:8" x14ac:dyDescent="0.25">
      <c r="B41" s="2">
        <v>16</v>
      </c>
      <c r="C41" s="9">
        <v>0.7</v>
      </c>
      <c r="D41" s="3">
        <f t="shared" si="0"/>
        <v>11.2</v>
      </c>
      <c r="E41" s="1" t="s">
        <v>32</v>
      </c>
      <c r="G41" s="2">
        <v>2</v>
      </c>
      <c r="H41" s="1" t="s">
        <v>61</v>
      </c>
    </row>
    <row r="42" spans="2:8" x14ac:dyDescent="0.25">
      <c r="B42" s="2">
        <v>9</v>
      </c>
      <c r="C42" s="9">
        <v>1</v>
      </c>
      <c r="D42" s="3">
        <f t="shared" si="0"/>
        <v>9</v>
      </c>
      <c r="E42" s="1" t="s">
        <v>13</v>
      </c>
    </row>
    <row r="43" spans="2:8" x14ac:dyDescent="0.25">
      <c r="B43" s="2">
        <v>6</v>
      </c>
      <c r="C43" s="9">
        <v>0.7</v>
      </c>
      <c r="D43" s="3">
        <f t="shared" si="0"/>
        <v>4.1999999999999993</v>
      </c>
      <c r="E43" s="1" t="s">
        <v>31</v>
      </c>
    </row>
    <row r="44" spans="2:8" x14ac:dyDescent="0.25">
      <c r="B44" s="2">
        <v>11</v>
      </c>
      <c r="C44" s="9">
        <v>0.3</v>
      </c>
      <c r="D44" s="3">
        <f t="shared" si="0"/>
        <v>3.3</v>
      </c>
      <c r="E44" s="1" t="s">
        <v>14</v>
      </c>
      <c r="G44" s="2">
        <f>SUM(G36:G43)</f>
        <v>38</v>
      </c>
      <c r="H44" s="1" t="s">
        <v>42</v>
      </c>
    </row>
    <row r="45" spans="2:8" x14ac:dyDescent="0.25">
      <c r="B45" s="2">
        <v>45</v>
      </c>
      <c r="C45" s="9">
        <v>1</v>
      </c>
      <c r="D45" s="3">
        <f t="shared" si="0"/>
        <v>45</v>
      </c>
      <c r="E45" s="1" t="s">
        <v>60</v>
      </c>
    </row>
    <row r="46" spans="2:8" x14ac:dyDescent="0.25">
      <c r="B46" s="2">
        <v>1</v>
      </c>
      <c r="C46" s="9">
        <v>90</v>
      </c>
      <c r="D46" s="3">
        <f t="shared" si="0"/>
        <v>90</v>
      </c>
      <c r="E46" s="1" t="s">
        <v>62</v>
      </c>
    </row>
    <row r="47" spans="2:8" x14ac:dyDescent="0.25">
      <c r="B47" s="2">
        <v>1</v>
      </c>
      <c r="C47" s="9">
        <v>50</v>
      </c>
      <c r="D47" s="3">
        <f t="shared" si="0"/>
        <v>50</v>
      </c>
      <c r="E47" s="1" t="s">
        <v>63</v>
      </c>
    </row>
    <row r="48" spans="2:8" x14ac:dyDescent="0.25">
      <c r="B48" s="2">
        <v>1</v>
      </c>
      <c r="C48" s="9">
        <v>50</v>
      </c>
      <c r="D48" s="3">
        <f t="shared" si="0"/>
        <v>50</v>
      </c>
      <c r="E48" s="1" t="s">
        <v>64</v>
      </c>
    </row>
    <row r="49" spans="2:5" x14ac:dyDescent="0.25">
      <c r="B49" s="2">
        <v>2</v>
      </c>
      <c r="C49" s="9">
        <v>14</v>
      </c>
      <c r="D49" s="3">
        <f t="shared" si="0"/>
        <v>28</v>
      </c>
      <c r="E49" s="1" t="s">
        <v>65</v>
      </c>
    </row>
    <row r="50" spans="2:5" x14ac:dyDescent="0.25">
      <c r="B50" s="2">
        <v>1</v>
      </c>
      <c r="C50" s="9">
        <v>12</v>
      </c>
      <c r="D50" s="3">
        <f t="shared" si="0"/>
        <v>12</v>
      </c>
      <c r="E50" s="1" t="s">
        <v>67</v>
      </c>
    </row>
    <row r="51" spans="2:5" x14ac:dyDescent="0.25">
      <c r="B51" s="2">
        <v>3</v>
      </c>
      <c r="C51" s="9">
        <v>9</v>
      </c>
      <c r="D51" s="3">
        <f t="shared" si="0"/>
        <v>27</v>
      </c>
      <c r="E51" s="1" t="s">
        <v>66</v>
      </c>
    </row>
    <row r="53" spans="2:5" x14ac:dyDescent="0.25">
      <c r="D53" s="11">
        <f>SUM(D3:D52)</f>
        <v>4788.5999999999995</v>
      </c>
      <c r="E53" s="1" t="s">
        <v>4</v>
      </c>
    </row>
  </sheetData>
  <sortState xmlns:xlrd2="http://schemas.microsoft.com/office/spreadsheetml/2017/richdata2" ref="B3:E44">
    <sortCondition descending="1" ref="D3:D4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PP35Total</vt:lpstr>
      <vt:lpstr>SB50total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2022-07-13T14:39:01Z</dcterms:created>
  <dcterms:modified xsi:type="dcterms:W3CDTF">2024-02-16T14:55:07Z</dcterms:modified>
</cp:coreProperties>
</file>