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3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fisher/Documents/ My Documents/Hobbies/coin collecting/"/>
    </mc:Choice>
  </mc:AlternateContent>
  <bookViews>
    <workbookView xWindow="7460" yWindow="720" windowWidth="29880" windowHeight="19660" tabRatio="500" activeTab="5"/>
  </bookViews>
  <sheets>
    <sheet name="100 bills" sheetId="1" r:id="rId1"/>
    <sheet name="50 bills" sheetId="2" r:id="rId2"/>
    <sheet name="set 1" sheetId="4" r:id="rId3"/>
    <sheet name="set 2" sheetId="6" r:id="rId4"/>
    <sheet name="ALL" sheetId="3" r:id="rId5"/>
    <sheet name="identified" sheetId="7" r:id="rId6"/>
  </sheets>
  <definedNames>
    <definedName name="both_sets">ALL!$B$3:$B$110</definedName>
    <definedName name="in_binder">identified!$D$4:$D$122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7" l="1"/>
  <c r="B98" i="7"/>
  <c r="C98" i="7"/>
  <c r="B99" i="7"/>
  <c r="C99" i="7"/>
  <c r="B100" i="7"/>
  <c r="C100" i="7"/>
  <c r="B101" i="7"/>
  <c r="C101" i="7"/>
  <c r="C102" i="7"/>
  <c r="B102" i="7"/>
  <c r="B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51" i="7"/>
  <c r="C51" i="7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C59" i="7"/>
  <c r="B59" i="7"/>
  <c r="C12" i="7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3" i="3"/>
  <c r="A4" i="3"/>
  <c r="A5" i="3"/>
  <c r="A6" i="3"/>
  <c r="A7" i="3"/>
  <c r="A8" i="3"/>
  <c r="A9" i="3"/>
  <c r="B4" i="7"/>
  <c r="C4" i="7"/>
  <c r="B5" i="7"/>
  <c r="C5" i="7"/>
  <c r="B6" i="7"/>
  <c r="C6" i="7"/>
  <c r="B7" i="7"/>
  <c r="C7" i="7"/>
  <c r="B8" i="7"/>
  <c r="C8" i="7"/>
  <c r="B9" i="7"/>
  <c r="C9" i="7"/>
  <c r="B10" i="7"/>
  <c r="C10" i="7"/>
  <c r="B11" i="7"/>
  <c r="C11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B69" i="7"/>
  <c r="C69" i="7"/>
  <c r="B70" i="7"/>
  <c r="C70" i="7"/>
  <c r="B71" i="7"/>
  <c r="C71" i="7"/>
  <c r="B72" i="7"/>
  <c r="C72" i="7"/>
  <c r="B73" i="7"/>
  <c r="C73" i="7"/>
  <c r="B74" i="7"/>
  <c r="C74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8" i="7"/>
  <c r="C88" i="7"/>
  <c r="B89" i="7"/>
  <c r="C89" i="7"/>
  <c r="B90" i="7"/>
  <c r="C90" i="7"/>
  <c r="B91" i="7"/>
  <c r="C91" i="7"/>
  <c r="B92" i="7"/>
  <c r="C92" i="7"/>
  <c r="B93" i="7"/>
  <c r="C93" i="7"/>
  <c r="B94" i="7"/>
  <c r="C94" i="7"/>
  <c r="B95" i="7"/>
  <c r="C95" i="7"/>
  <c r="B96" i="7"/>
  <c r="C96" i="7"/>
  <c r="B97" i="7"/>
  <c r="C97" i="7"/>
  <c r="B103" i="7"/>
  <c r="C103" i="7"/>
  <c r="B104" i="7"/>
  <c r="C104" i="7"/>
  <c r="B105" i="7"/>
  <c r="C105" i="7"/>
  <c r="B106" i="7"/>
  <c r="C106" i="7"/>
  <c r="B107" i="7"/>
  <c r="C107" i="7"/>
  <c r="B108" i="7"/>
  <c r="C108" i="7"/>
  <c r="B109" i="7"/>
  <c r="C109" i="7"/>
  <c r="B110" i="7"/>
  <c r="C110" i="7"/>
  <c r="B111" i="7"/>
  <c r="C111" i="7"/>
  <c r="B112" i="7"/>
  <c r="C112" i="7"/>
  <c r="B113" i="7"/>
  <c r="C113" i="7"/>
  <c r="B114" i="7"/>
  <c r="C114" i="7"/>
  <c r="B115" i="7"/>
  <c r="H2" i="7"/>
  <c r="H3" i="7"/>
  <c r="C115" i="7"/>
  <c r="E110" i="3" a="1"/>
  <c r="E110" i="3"/>
  <c r="H110" i="3"/>
  <c r="F110" i="3" a="1"/>
  <c r="F110" i="3"/>
  <c r="I110" i="3"/>
  <c r="J110" i="3"/>
  <c r="E109" i="3" a="1"/>
  <c r="E109" i="3"/>
  <c r="H109" i="3"/>
  <c r="F109" i="3" a="1"/>
  <c r="F109" i="3"/>
  <c r="I109" i="3"/>
  <c r="J109" i="3"/>
  <c r="E108" i="3" a="1"/>
  <c r="E108" i="3"/>
  <c r="H108" i="3"/>
  <c r="F108" i="3" a="1"/>
  <c r="F108" i="3"/>
  <c r="I108" i="3"/>
  <c r="J108" i="3"/>
  <c r="E107" i="3" a="1"/>
  <c r="E107" i="3"/>
  <c r="H107" i="3"/>
  <c r="F107" i="3" a="1"/>
  <c r="F107" i="3"/>
  <c r="I107" i="3"/>
  <c r="J107" i="3"/>
  <c r="E106" i="3" a="1"/>
  <c r="E106" i="3"/>
  <c r="H106" i="3"/>
  <c r="F106" i="3" a="1"/>
  <c r="F106" i="3"/>
  <c r="I106" i="3"/>
  <c r="J106" i="3"/>
  <c r="E105" i="3" a="1"/>
  <c r="E105" i="3"/>
  <c r="H105" i="3"/>
  <c r="F105" i="3" a="1"/>
  <c r="F105" i="3"/>
  <c r="I105" i="3"/>
  <c r="J105" i="3"/>
  <c r="E104" i="3" a="1"/>
  <c r="E104" i="3"/>
  <c r="H104" i="3"/>
  <c r="F104" i="3" a="1"/>
  <c r="F104" i="3"/>
  <c r="I104" i="3"/>
  <c r="J104" i="3"/>
  <c r="E103" i="3" a="1"/>
  <c r="E103" i="3"/>
  <c r="H103" i="3"/>
  <c r="F103" i="3" a="1"/>
  <c r="F103" i="3"/>
  <c r="I103" i="3"/>
  <c r="J103" i="3"/>
  <c r="E102" i="3" a="1"/>
  <c r="E102" i="3"/>
  <c r="H102" i="3"/>
  <c r="F102" i="3" a="1"/>
  <c r="F102" i="3"/>
  <c r="I102" i="3"/>
  <c r="J102" i="3"/>
  <c r="E101" i="3" a="1"/>
  <c r="E101" i="3"/>
  <c r="H101" i="3"/>
  <c r="F101" i="3" a="1"/>
  <c r="F101" i="3"/>
  <c r="I101" i="3"/>
  <c r="J101" i="3"/>
  <c r="E100" i="3" a="1"/>
  <c r="E100" i="3"/>
  <c r="H100" i="3"/>
  <c r="F100" i="3" a="1"/>
  <c r="F100" i="3"/>
  <c r="I100" i="3"/>
  <c r="J100" i="3"/>
  <c r="E99" i="3" a="1"/>
  <c r="E99" i="3"/>
  <c r="H99" i="3"/>
  <c r="F99" i="3" a="1"/>
  <c r="F99" i="3"/>
  <c r="I99" i="3"/>
  <c r="J99" i="3"/>
  <c r="E98" i="3" a="1"/>
  <c r="E98" i="3"/>
  <c r="H98" i="3"/>
  <c r="F98" i="3" a="1"/>
  <c r="F98" i="3"/>
  <c r="I98" i="3"/>
  <c r="J98" i="3"/>
  <c r="E97" i="3" a="1"/>
  <c r="E97" i="3"/>
  <c r="H97" i="3"/>
  <c r="F97" i="3" a="1"/>
  <c r="F97" i="3"/>
  <c r="I97" i="3"/>
  <c r="J97" i="3"/>
  <c r="E96" i="3" a="1"/>
  <c r="E96" i="3"/>
  <c r="H96" i="3"/>
  <c r="F96" i="3" a="1"/>
  <c r="F96" i="3"/>
  <c r="I96" i="3"/>
  <c r="J96" i="3"/>
  <c r="E95" i="3" a="1"/>
  <c r="E95" i="3"/>
  <c r="H95" i="3"/>
  <c r="F95" i="3" a="1"/>
  <c r="F95" i="3"/>
  <c r="I95" i="3"/>
  <c r="J95" i="3"/>
  <c r="E94" i="3" a="1"/>
  <c r="E94" i="3"/>
  <c r="H94" i="3"/>
  <c r="F94" i="3" a="1"/>
  <c r="F94" i="3"/>
  <c r="I94" i="3"/>
  <c r="J94" i="3"/>
  <c r="E93" i="3" a="1"/>
  <c r="E93" i="3"/>
  <c r="H93" i="3"/>
  <c r="F93" i="3" a="1"/>
  <c r="F93" i="3"/>
  <c r="I93" i="3"/>
  <c r="J93" i="3"/>
  <c r="E92" i="3" a="1"/>
  <c r="E92" i="3"/>
  <c r="H92" i="3"/>
  <c r="F92" i="3" a="1"/>
  <c r="F92" i="3"/>
  <c r="I92" i="3"/>
  <c r="J92" i="3"/>
  <c r="E91" i="3" a="1"/>
  <c r="E91" i="3"/>
  <c r="H91" i="3"/>
  <c r="F91" i="3" a="1"/>
  <c r="F91" i="3"/>
  <c r="I91" i="3"/>
  <c r="J91" i="3"/>
  <c r="E90" i="3" a="1"/>
  <c r="E90" i="3"/>
  <c r="H90" i="3"/>
  <c r="F90" i="3" a="1"/>
  <c r="F90" i="3"/>
  <c r="I90" i="3"/>
  <c r="J90" i="3"/>
  <c r="E89" i="3" a="1"/>
  <c r="E89" i="3"/>
  <c r="H89" i="3"/>
  <c r="F89" i="3" a="1"/>
  <c r="F89" i="3"/>
  <c r="I89" i="3"/>
  <c r="J89" i="3"/>
  <c r="E88" i="3" a="1"/>
  <c r="E88" i="3"/>
  <c r="H88" i="3"/>
  <c r="F88" i="3" a="1"/>
  <c r="F88" i="3"/>
  <c r="I88" i="3"/>
  <c r="J88" i="3"/>
  <c r="E87" i="3" a="1"/>
  <c r="E87" i="3"/>
  <c r="H87" i="3"/>
  <c r="F87" i="3" a="1"/>
  <c r="F87" i="3"/>
  <c r="I87" i="3"/>
  <c r="J87" i="3"/>
  <c r="E86" i="3" a="1"/>
  <c r="E86" i="3"/>
  <c r="H86" i="3"/>
  <c r="F86" i="3" a="1"/>
  <c r="F86" i="3"/>
  <c r="I86" i="3"/>
  <c r="J86" i="3"/>
  <c r="E85" i="3" a="1"/>
  <c r="E85" i="3"/>
  <c r="H85" i="3"/>
  <c r="F85" i="3" a="1"/>
  <c r="F85" i="3"/>
  <c r="I85" i="3"/>
  <c r="J85" i="3"/>
  <c r="E84" i="3" a="1"/>
  <c r="E84" i="3"/>
  <c r="H84" i="3"/>
  <c r="F84" i="3" a="1"/>
  <c r="F84" i="3"/>
  <c r="I84" i="3"/>
  <c r="J84" i="3"/>
  <c r="E83" i="3" a="1"/>
  <c r="E83" i="3"/>
  <c r="H83" i="3"/>
  <c r="F83" i="3" a="1"/>
  <c r="F83" i="3"/>
  <c r="I83" i="3"/>
  <c r="J83" i="3"/>
  <c r="E82" i="3" a="1"/>
  <c r="E82" i="3"/>
  <c r="H82" i="3"/>
  <c r="F82" i="3" a="1"/>
  <c r="F82" i="3"/>
  <c r="I82" i="3"/>
  <c r="J82" i="3"/>
  <c r="E81" i="3" a="1"/>
  <c r="E81" i="3"/>
  <c r="H81" i="3"/>
  <c r="F81" i="3" a="1"/>
  <c r="F81" i="3"/>
  <c r="I81" i="3"/>
  <c r="J81" i="3"/>
  <c r="E80" i="3" a="1"/>
  <c r="E80" i="3"/>
  <c r="H80" i="3"/>
  <c r="F80" i="3" a="1"/>
  <c r="F80" i="3"/>
  <c r="I80" i="3"/>
  <c r="J80" i="3"/>
  <c r="E79" i="3" a="1"/>
  <c r="E79" i="3"/>
  <c r="H79" i="3"/>
  <c r="F79" i="3" a="1"/>
  <c r="F79" i="3"/>
  <c r="I79" i="3"/>
  <c r="J79" i="3"/>
  <c r="E78" i="3" a="1"/>
  <c r="E78" i="3"/>
  <c r="H78" i="3"/>
  <c r="F78" i="3" a="1"/>
  <c r="F78" i="3"/>
  <c r="I78" i="3"/>
  <c r="J78" i="3"/>
  <c r="E77" i="3" a="1"/>
  <c r="E77" i="3"/>
  <c r="H77" i="3"/>
  <c r="F77" i="3" a="1"/>
  <c r="F77" i="3"/>
  <c r="I77" i="3"/>
  <c r="J77" i="3"/>
  <c r="E76" i="3" a="1"/>
  <c r="E76" i="3"/>
  <c r="H76" i="3"/>
  <c r="F76" i="3" a="1"/>
  <c r="F76" i="3"/>
  <c r="I76" i="3"/>
  <c r="J76" i="3"/>
  <c r="E75" i="3" a="1"/>
  <c r="E75" i="3"/>
  <c r="H75" i="3"/>
  <c r="F75" i="3" a="1"/>
  <c r="F75" i="3"/>
  <c r="I75" i="3"/>
  <c r="J75" i="3"/>
  <c r="E74" i="3" a="1"/>
  <c r="E74" i="3"/>
  <c r="H74" i="3"/>
  <c r="F74" i="3" a="1"/>
  <c r="F74" i="3"/>
  <c r="I74" i="3"/>
  <c r="J74" i="3"/>
  <c r="E73" i="3" a="1"/>
  <c r="E73" i="3"/>
  <c r="H73" i="3"/>
  <c r="F73" i="3" a="1"/>
  <c r="F73" i="3"/>
  <c r="I73" i="3"/>
  <c r="J73" i="3"/>
  <c r="E72" i="3" a="1"/>
  <c r="E72" i="3"/>
  <c r="H72" i="3"/>
  <c r="F72" i="3" a="1"/>
  <c r="F72" i="3"/>
  <c r="I72" i="3"/>
  <c r="J72" i="3"/>
  <c r="E71" i="3" a="1"/>
  <c r="E71" i="3"/>
  <c r="H71" i="3"/>
  <c r="F71" i="3" a="1"/>
  <c r="F71" i="3"/>
  <c r="I71" i="3"/>
  <c r="J71" i="3"/>
  <c r="E70" i="3" a="1"/>
  <c r="E70" i="3"/>
  <c r="H70" i="3"/>
  <c r="F70" i="3" a="1"/>
  <c r="F70" i="3"/>
  <c r="I70" i="3"/>
  <c r="J70" i="3"/>
  <c r="E69" i="3" a="1"/>
  <c r="E69" i="3"/>
  <c r="H69" i="3"/>
  <c r="F69" i="3" a="1"/>
  <c r="F69" i="3"/>
  <c r="I69" i="3"/>
  <c r="J69" i="3"/>
  <c r="E68" i="3" a="1"/>
  <c r="E68" i="3"/>
  <c r="H68" i="3"/>
  <c r="F68" i="3" a="1"/>
  <c r="F68" i="3"/>
  <c r="I68" i="3"/>
  <c r="J68" i="3"/>
  <c r="E67" i="3" a="1"/>
  <c r="E67" i="3"/>
  <c r="H67" i="3"/>
  <c r="F67" i="3" a="1"/>
  <c r="F67" i="3"/>
  <c r="I67" i="3"/>
  <c r="J67" i="3"/>
  <c r="E66" i="3" a="1"/>
  <c r="E66" i="3"/>
  <c r="H66" i="3"/>
  <c r="F66" i="3" a="1"/>
  <c r="F66" i="3"/>
  <c r="I66" i="3"/>
  <c r="J66" i="3"/>
  <c r="E65" i="3" a="1"/>
  <c r="E65" i="3"/>
  <c r="H65" i="3"/>
  <c r="F65" i="3" a="1"/>
  <c r="F65" i="3"/>
  <c r="I65" i="3"/>
  <c r="J65" i="3"/>
  <c r="E64" i="3" a="1"/>
  <c r="E64" i="3"/>
  <c r="H64" i="3"/>
  <c r="F64" i="3" a="1"/>
  <c r="F64" i="3"/>
  <c r="I64" i="3"/>
  <c r="J64" i="3"/>
  <c r="E63" i="3" a="1"/>
  <c r="E63" i="3"/>
  <c r="H63" i="3"/>
  <c r="F63" i="3" a="1"/>
  <c r="F63" i="3"/>
  <c r="I63" i="3"/>
  <c r="J63" i="3"/>
  <c r="E62" i="3" a="1"/>
  <c r="E62" i="3"/>
  <c r="H62" i="3"/>
  <c r="F62" i="3" a="1"/>
  <c r="F62" i="3"/>
  <c r="I62" i="3"/>
  <c r="J62" i="3"/>
  <c r="E61" i="3" a="1"/>
  <c r="E61" i="3"/>
  <c r="H61" i="3"/>
  <c r="F61" i="3" a="1"/>
  <c r="F61" i="3"/>
  <c r="I61" i="3"/>
  <c r="J61" i="3"/>
  <c r="E60" i="3" a="1"/>
  <c r="E60" i="3"/>
  <c r="H60" i="3"/>
  <c r="F60" i="3" a="1"/>
  <c r="F60" i="3"/>
  <c r="I60" i="3"/>
  <c r="J60" i="3"/>
  <c r="E59" i="3" a="1"/>
  <c r="E59" i="3"/>
  <c r="H59" i="3"/>
  <c r="F59" i="3" a="1"/>
  <c r="F59" i="3"/>
  <c r="I59" i="3"/>
  <c r="J59" i="3"/>
  <c r="E58" i="3" a="1"/>
  <c r="E58" i="3"/>
  <c r="H58" i="3"/>
  <c r="F58" i="3" a="1"/>
  <c r="F58" i="3"/>
  <c r="I58" i="3"/>
  <c r="J58" i="3"/>
  <c r="E57" i="3" a="1"/>
  <c r="E57" i="3"/>
  <c r="H57" i="3"/>
  <c r="F57" i="3" a="1"/>
  <c r="F57" i="3"/>
  <c r="I57" i="3"/>
  <c r="J57" i="3"/>
  <c r="E56" i="3" a="1"/>
  <c r="E56" i="3"/>
  <c r="H56" i="3"/>
  <c r="F56" i="3" a="1"/>
  <c r="F56" i="3"/>
  <c r="I56" i="3"/>
  <c r="J56" i="3"/>
  <c r="E55" i="3" a="1"/>
  <c r="E55" i="3"/>
  <c r="H55" i="3"/>
  <c r="F55" i="3" a="1"/>
  <c r="F55" i="3"/>
  <c r="I55" i="3"/>
  <c r="J55" i="3"/>
  <c r="E54" i="3" a="1"/>
  <c r="E54" i="3"/>
  <c r="H54" i="3"/>
  <c r="F54" i="3" a="1"/>
  <c r="F54" i="3"/>
  <c r="I54" i="3"/>
  <c r="J54" i="3"/>
  <c r="E53" i="3" a="1"/>
  <c r="E53" i="3"/>
  <c r="H53" i="3"/>
  <c r="F53" i="3" a="1"/>
  <c r="F53" i="3"/>
  <c r="I53" i="3"/>
  <c r="J53" i="3"/>
  <c r="E52" i="3" a="1"/>
  <c r="E52" i="3"/>
  <c r="H52" i="3"/>
  <c r="F52" i="3" a="1"/>
  <c r="F52" i="3"/>
  <c r="I52" i="3"/>
  <c r="J52" i="3"/>
  <c r="E51" i="3" a="1"/>
  <c r="E51" i="3"/>
  <c r="H51" i="3"/>
  <c r="F51" i="3" a="1"/>
  <c r="F51" i="3"/>
  <c r="I51" i="3"/>
  <c r="J51" i="3"/>
  <c r="E50" i="3" a="1"/>
  <c r="E50" i="3"/>
  <c r="H50" i="3"/>
  <c r="F50" i="3" a="1"/>
  <c r="F50" i="3"/>
  <c r="I50" i="3"/>
  <c r="J50" i="3"/>
  <c r="E49" i="3" a="1"/>
  <c r="E49" i="3"/>
  <c r="H49" i="3"/>
  <c r="F49" i="3" a="1"/>
  <c r="F49" i="3"/>
  <c r="I49" i="3"/>
  <c r="J49" i="3"/>
  <c r="E48" i="3" a="1"/>
  <c r="E48" i="3"/>
  <c r="H48" i="3"/>
  <c r="F48" i="3" a="1"/>
  <c r="F48" i="3"/>
  <c r="I48" i="3"/>
  <c r="J48" i="3"/>
  <c r="E47" i="3" a="1"/>
  <c r="E47" i="3"/>
  <c r="H47" i="3"/>
  <c r="F47" i="3" a="1"/>
  <c r="F47" i="3"/>
  <c r="I47" i="3"/>
  <c r="J47" i="3"/>
  <c r="E46" i="3" a="1"/>
  <c r="E46" i="3"/>
  <c r="H46" i="3"/>
  <c r="F46" i="3" a="1"/>
  <c r="F46" i="3"/>
  <c r="I46" i="3"/>
  <c r="J46" i="3"/>
  <c r="E45" i="3" a="1"/>
  <c r="E45" i="3"/>
  <c r="H45" i="3"/>
  <c r="F45" i="3" a="1"/>
  <c r="F45" i="3"/>
  <c r="I45" i="3"/>
  <c r="J45" i="3"/>
  <c r="E44" i="3" a="1"/>
  <c r="E44" i="3"/>
  <c r="H44" i="3"/>
  <c r="F44" i="3" a="1"/>
  <c r="F44" i="3"/>
  <c r="I44" i="3"/>
  <c r="J44" i="3"/>
  <c r="E43" i="3" a="1"/>
  <c r="E43" i="3"/>
  <c r="H43" i="3"/>
  <c r="F43" i="3" a="1"/>
  <c r="F43" i="3"/>
  <c r="I43" i="3"/>
  <c r="J43" i="3"/>
  <c r="E42" i="3" a="1"/>
  <c r="E42" i="3"/>
  <c r="H42" i="3"/>
  <c r="F42" i="3" a="1"/>
  <c r="F42" i="3"/>
  <c r="I42" i="3"/>
  <c r="J42" i="3"/>
  <c r="E41" i="3" a="1"/>
  <c r="E41" i="3"/>
  <c r="H41" i="3"/>
  <c r="F41" i="3" a="1"/>
  <c r="F41" i="3"/>
  <c r="I41" i="3"/>
  <c r="J41" i="3"/>
  <c r="E40" i="3" a="1"/>
  <c r="E40" i="3"/>
  <c r="H40" i="3"/>
  <c r="F40" i="3" a="1"/>
  <c r="F40" i="3"/>
  <c r="I40" i="3"/>
  <c r="J40" i="3"/>
  <c r="E39" i="3" a="1"/>
  <c r="E39" i="3"/>
  <c r="H39" i="3"/>
  <c r="F39" i="3" a="1"/>
  <c r="F39" i="3"/>
  <c r="I39" i="3"/>
  <c r="J39" i="3"/>
  <c r="E38" i="3" a="1"/>
  <c r="E38" i="3"/>
  <c r="H38" i="3"/>
  <c r="F38" i="3" a="1"/>
  <c r="F38" i="3"/>
  <c r="I38" i="3"/>
  <c r="J38" i="3"/>
  <c r="E37" i="3" a="1"/>
  <c r="E37" i="3"/>
  <c r="H37" i="3"/>
  <c r="F37" i="3" a="1"/>
  <c r="F37" i="3"/>
  <c r="I37" i="3"/>
  <c r="J37" i="3"/>
  <c r="E36" i="3" a="1"/>
  <c r="E36" i="3"/>
  <c r="H36" i="3"/>
  <c r="F36" i="3" a="1"/>
  <c r="F36" i="3"/>
  <c r="I36" i="3"/>
  <c r="J36" i="3"/>
  <c r="E35" i="3" a="1"/>
  <c r="E35" i="3"/>
  <c r="H35" i="3"/>
  <c r="F35" i="3" a="1"/>
  <c r="F35" i="3"/>
  <c r="I35" i="3"/>
  <c r="J35" i="3"/>
  <c r="E34" i="3" a="1"/>
  <c r="E34" i="3"/>
  <c r="H34" i="3"/>
  <c r="F34" i="3" a="1"/>
  <c r="F34" i="3"/>
  <c r="I34" i="3"/>
  <c r="J34" i="3"/>
  <c r="E33" i="3" a="1"/>
  <c r="E33" i="3"/>
  <c r="H33" i="3"/>
  <c r="F33" i="3" a="1"/>
  <c r="F33" i="3"/>
  <c r="I33" i="3"/>
  <c r="J33" i="3"/>
  <c r="E32" i="3" a="1"/>
  <c r="E32" i="3"/>
  <c r="H32" i="3"/>
  <c r="F32" i="3" a="1"/>
  <c r="F32" i="3"/>
  <c r="I32" i="3"/>
  <c r="J32" i="3"/>
  <c r="E31" i="3" a="1"/>
  <c r="E31" i="3"/>
  <c r="H31" i="3"/>
  <c r="F31" i="3" a="1"/>
  <c r="F31" i="3"/>
  <c r="I31" i="3"/>
  <c r="J31" i="3"/>
  <c r="E30" i="3" a="1"/>
  <c r="E30" i="3"/>
  <c r="H30" i="3"/>
  <c r="F30" i="3" a="1"/>
  <c r="F30" i="3"/>
  <c r="I30" i="3"/>
  <c r="J30" i="3"/>
  <c r="E29" i="3" a="1"/>
  <c r="E29" i="3"/>
  <c r="H29" i="3"/>
  <c r="F29" i="3" a="1"/>
  <c r="F29" i="3"/>
  <c r="I29" i="3"/>
  <c r="J29" i="3"/>
  <c r="E28" i="3" a="1"/>
  <c r="E28" i="3"/>
  <c r="H28" i="3"/>
  <c r="F28" i="3" a="1"/>
  <c r="F28" i="3"/>
  <c r="I28" i="3"/>
  <c r="J28" i="3"/>
  <c r="E27" i="3" a="1"/>
  <c r="E27" i="3"/>
  <c r="H27" i="3"/>
  <c r="F27" i="3" a="1"/>
  <c r="F27" i="3"/>
  <c r="I27" i="3"/>
  <c r="J27" i="3"/>
  <c r="E26" i="3" a="1"/>
  <c r="E26" i="3"/>
  <c r="H26" i="3"/>
  <c r="F26" i="3" a="1"/>
  <c r="F26" i="3"/>
  <c r="I26" i="3"/>
  <c r="J26" i="3"/>
  <c r="E25" i="3" a="1"/>
  <c r="E25" i="3"/>
  <c r="H25" i="3"/>
  <c r="F25" i="3" a="1"/>
  <c r="F25" i="3"/>
  <c r="I25" i="3"/>
  <c r="J25" i="3"/>
  <c r="E24" i="3" a="1"/>
  <c r="E24" i="3"/>
  <c r="H24" i="3"/>
  <c r="F24" i="3" a="1"/>
  <c r="F24" i="3"/>
  <c r="I24" i="3"/>
  <c r="J24" i="3"/>
  <c r="E23" i="3" a="1"/>
  <c r="E23" i="3"/>
  <c r="H23" i="3"/>
  <c r="F23" i="3" a="1"/>
  <c r="F23" i="3"/>
  <c r="I23" i="3"/>
  <c r="J23" i="3"/>
  <c r="E22" i="3" a="1"/>
  <c r="E22" i="3"/>
  <c r="H22" i="3"/>
  <c r="F22" i="3" a="1"/>
  <c r="F22" i="3"/>
  <c r="I22" i="3"/>
  <c r="J22" i="3"/>
  <c r="E21" i="3" a="1"/>
  <c r="E21" i="3"/>
  <c r="H21" i="3"/>
  <c r="F21" i="3" a="1"/>
  <c r="F21" i="3"/>
  <c r="I21" i="3"/>
  <c r="J21" i="3"/>
  <c r="E20" i="3" a="1"/>
  <c r="E20" i="3"/>
  <c r="H20" i="3"/>
  <c r="F20" i="3" a="1"/>
  <c r="F20" i="3"/>
  <c r="I20" i="3"/>
  <c r="J20" i="3"/>
  <c r="E19" i="3" a="1"/>
  <c r="E19" i="3"/>
  <c r="H19" i="3"/>
  <c r="F19" i="3" a="1"/>
  <c r="F19" i="3"/>
  <c r="I19" i="3"/>
  <c r="J19" i="3"/>
  <c r="E18" i="3" a="1"/>
  <c r="E18" i="3"/>
  <c r="H18" i="3"/>
  <c r="F18" i="3" a="1"/>
  <c r="F18" i="3"/>
  <c r="I18" i="3"/>
  <c r="J18" i="3"/>
  <c r="E17" i="3" a="1"/>
  <c r="E17" i="3"/>
  <c r="H17" i="3"/>
  <c r="F17" i="3" a="1"/>
  <c r="F17" i="3"/>
  <c r="I17" i="3"/>
  <c r="J17" i="3"/>
  <c r="E16" i="3" a="1"/>
  <c r="E16" i="3"/>
  <c r="H16" i="3"/>
  <c r="F16" i="3" a="1"/>
  <c r="F16" i="3"/>
  <c r="I16" i="3"/>
  <c r="J16" i="3"/>
  <c r="E15" i="3" a="1"/>
  <c r="E15" i="3"/>
  <c r="H15" i="3"/>
  <c r="F15" i="3" a="1"/>
  <c r="F15" i="3"/>
  <c r="I15" i="3"/>
  <c r="J15" i="3"/>
  <c r="E14" i="3" a="1"/>
  <c r="E14" i="3"/>
  <c r="H14" i="3"/>
  <c r="F14" i="3" a="1"/>
  <c r="F14" i="3"/>
  <c r="I14" i="3"/>
  <c r="J14" i="3"/>
  <c r="E13" i="3" a="1"/>
  <c r="E13" i="3"/>
  <c r="H13" i="3"/>
  <c r="F13" i="3" a="1"/>
  <c r="F13" i="3"/>
  <c r="I13" i="3"/>
  <c r="J13" i="3"/>
  <c r="E12" i="3" a="1"/>
  <c r="E12" i="3"/>
  <c r="H12" i="3"/>
  <c r="F12" i="3" a="1"/>
  <c r="F12" i="3"/>
  <c r="I12" i="3"/>
  <c r="J12" i="3"/>
  <c r="E11" i="3" a="1"/>
  <c r="E11" i="3"/>
  <c r="H11" i="3"/>
  <c r="F11" i="3" a="1"/>
  <c r="F11" i="3"/>
  <c r="I11" i="3"/>
  <c r="J11" i="3"/>
  <c r="E10" i="3" a="1"/>
  <c r="E10" i="3"/>
  <c r="H10" i="3"/>
  <c r="F10" i="3" a="1"/>
  <c r="F10" i="3"/>
  <c r="I10" i="3"/>
  <c r="J10" i="3"/>
  <c r="E9" i="3" a="1"/>
  <c r="E9" i="3"/>
  <c r="H9" i="3"/>
  <c r="F9" i="3" a="1"/>
  <c r="F9" i="3"/>
  <c r="I9" i="3"/>
  <c r="J9" i="3"/>
  <c r="E8" i="3" a="1"/>
  <c r="E8" i="3"/>
  <c r="H8" i="3"/>
  <c r="F8" i="3" a="1"/>
  <c r="F8" i="3"/>
  <c r="I8" i="3"/>
  <c r="J8" i="3"/>
  <c r="E7" i="3" a="1"/>
  <c r="E7" i="3"/>
  <c r="H7" i="3"/>
  <c r="F7" i="3" a="1"/>
  <c r="F7" i="3"/>
  <c r="I7" i="3"/>
  <c r="J7" i="3"/>
  <c r="E6" i="3" a="1"/>
  <c r="E6" i="3"/>
  <c r="H6" i="3"/>
  <c r="F6" i="3" a="1"/>
  <c r="F6" i="3"/>
  <c r="I6" i="3"/>
  <c r="J6" i="3"/>
  <c r="E5" i="3" a="1"/>
  <c r="E5" i="3"/>
  <c r="H5" i="3"/>
  <c r="F5" i="3" a="1"/>
  <c r="F5" i="3"/>
  <c r="I5" i="3"/>
  <c r="J5" i="3"/>
  <c r="E4" i="3" a="1"/>
  <c r="E4" i="3"/>
  <c r="H4" i="3"/>
  <c r="F4" i="3" a="1"/>
  <c r="F4" i="3"/>
  <c r="I4" i="3"/>
  <c r="J4" i="3"/>
  <c r="E3" i="3" a="1"/>
  <c r="E3" i="3"/>
  <c r="H3" i="3"/>
  <c r="F3" i="3" a="1"/>
  <c r="F3" i="3"/>
  <c r="I3" i="3"/>
  <c r="J3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D40" i="3" a="1"/>
  <c r="D40" i="3"/>
  <c r="C40" i="3" a="1"/>
  <c r="C40" i="3"/>
  <c r="D60" i="3" a="1"/>
  <c r="D60" i="3"/>
  <c r="C60" i="3" a="1"/>
  <c r="C60" i="3"/>
  <c r="D49" i="3" a="1"/>
  <c r="D49" i="3"/>
  <c r="C49" i="3" a="1"/>
  <c r="C49" i="3"/>
  <c r="D76" i="3" a="1"/>
  <c r="D76" i="3"/>
  <c r="C76" i="3" a="1"/>
  <c r="C76" i="3"/>
  <c r="D82" i="3" a="1"/>
  <c r="D82" i="3"/>
  <c r="C82" i="3" a="1"/>
  <c r="C82" i="3"/>
  <c r="D47" i="3" a="1"/>
  <c r="D47" i="3"/>
  <c r="C47" i="3" a="1"/>
  <c r="C47" i="3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I111" i="3"/>
  <c r="D59" i="3" a="1"/>
  <c r="D59" i="3"/>
  <c r="C59" i="3" a="1"/>
  <c r="C59" i="3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3" i="4"/>
  <c r="C4" i="4"/>
  <c r="D110" i="3" a="1"/>
  <c r="D110" i="3"/>
  <c r="C110" i="3" a="1"/>
  <c r="C110" i="3"/>
  <c r="D109" i="3" a="1"/>
  <c r="D109" i="3"/>
  <c r="C109" i="3" a="1"/>
  <c r="C109" i="3"/>
  <c r="D108" i="3" a="1"/>
  <c r="D108" i="3"/>
  <c r="C108" i="3" a="1"/>
  <c r="C108" i="3"/>
  <c r="D107" i="3" a="1"/>
  <c r="D107" i="3"/>
  <c r="C107" i="3" a="1"/>
  <c r="C107" i="3"/>
  <c r="D106" i="3" a="1"/>
  <c r="D106" i="3"/>
  <c r="C106" i="3" a="1"/>
  <c r="C106" i="3"/>
  <c r="D105" i="3" a="1"/>
  <c r="D105" i="3"/>
  <c r="C105" i="3" a="1"/>
  <c r="C105" i="3"/>
  <c r="D104" i="3" a="1"/>
  <c r="D104" i="3"/>
  <c r="C104" i="3" a="1"/>
  <c r="C104" i="3"/>
  <c r="D103" i="3" a="1"/>
  <c r="D103" i="3"/>
  <c r="C103" i="3" a="1"/>
  <c r="C103" i="3"/>
  <c r="D102" i="3" a="1"/>
  <c r="D102" i="3"/>
  <c r="C102" i="3" a="1"/>
  <c r="C102" i="3"/>
  <c r="D101" i="3" a="1"/>
  <c r="D101" i="3"/>
  <c r="C101" i="3" a="1"/>
  <c r="C101" i="3"/>
  <c r="D100" i="3" a="1"/>
  <c r="D100" i="3"/>
  <c r="C100" i="3" a="1"/>
  <c r="C100" i="3"/>
  <c r="D99" i="3" a="1"/>
  <c r="D99" i="3"/>
  <c r="C99" i="3" a="1"/>
  <c r="C99" i="3"/>
  <c r="D98" i="3" a="1"/>
  <c r="D98" i="3"/>
  <c r="C98" i="3" a="1"/>
  <c r="C98" i="3"/>
  <c r="D97" i="3" a="1"/>
  <c r="D97" i="3"/>
  <c r="C97" i="3" a="1"/>
  <c r="C97" i="3"/>
  <c r="D96" i="3" a="1"/>
  <c r="D96" i="3"/>
  <c r="C96" i="3" a="1"/>
  <c r="C96" i="3"/>
  <c r="D95" i="3" a="1"/>
  <c r="D95" i="3"/>
  <c r="C95" i="3" a="1"/>
  <c r="C95" i="3"/>
  <c r="D94" i="3" a="1"/>
  <c r="D94" i="3"/>
  <c r="C94" i="3" a="1"/>
  <c r="C94" i="3"/>
  <c r="D93" i="3" a="1"/>
  <c r="D93" i="3"/>
  <c r="C93" i="3" a="1"/>
  <c r="C93" i="3"/>
  <c r="D92" i="3" a="1"/>
  <c r="D92" i="3"/>
  <c r="C92" i="3" a="1"/>
  <c r="C92" i="3"/>
  <c r="D91" i="3" a="1"/>
  <c r="D91" i="3"/>
  <c r="C91" i="3" a="1"/>
  <c r="C91" i="3"/>
  <c r="D90" i="3" a="1"/>
  <c r="D90" i="3"/>
  <c r="C90" i="3" a="1"/>
  <c r="C90" i="3"/>
  <c r="D89" i="3" a="1"/>
  <c r="D89" i="3"/>
  <c r="C89" i="3" a="1"/>
  <c r="C89" i="3"/>
  <c r="D88" i="3" a="1"/>
  <c r="D88" i="3"/>
  <c r="C88" i="3" a="1"/>
  <c r="C88" i="3"/>
  <c r="D87" i="3" a="1"/>
  <c r="D87" i="3"/>
  <c r="C87" i="3" a="1"/>
  <c r="C87" i="3"/>
  <c r="D86" i="3" a="1"/>
  <c r="D86" i="3"/>
  <c r="C86" i="3" a="1"/>
  <c r="C86" i="3"/>
  <c r="D85" i="3" a="1"/>
  <c r="D85" i="3"/>
  <c r="C85" i="3" a="1"/>
  <c r="C85" i="3"/>
  <c r="D84" i="3" a="1"/>
  <c r="D84" i="3"/>
  <c r="C84" i="3" a="1"/>
  <c r="C84" i="3"/>
  <c r="D83" i="3" a="1"/>
  <c r="D83" i="3"/>
  <c r="C83" i="3" a="1"/>
  <c r="C83" i="3"/>
  <c r="D81" i="3" a="1"/>
  <c r="D81" i="3"/>
  <c r="C81" i="3" a="1"/>
  <c r="C81" i="3"/>
  <c r="D80" i="3" a="1"/>
  <c r="D80" i="3"/>
  <c r="C80" i="3" a="1"/>
  <c r="C80" i="3"/>
  <c r="D79" i="3" a="1"/>
  <c r="D79" i="3"/>
  <c r="C79" i="3" a="1"/>
  <c r="C79" i="3"/>
  <c r="D78" i="3" a="1"/>
  <c r="D78" i="3"/>
  <c r="C78" i="3" a="1"/>
  <c r="C78" i="3"/>
  <c r="D77" i="3" a="1"/>
  <c r="D77" i="3"/>
  <c r="C77" i="3" a="1"/>
  <c r="C77" i="3"/>
  <c r="D75" i="3" a="1"/>
  <c r="D75" i="3"/>
  <c r="C75" i="3" a="1"/>
  <c r="C75" i="3"/>
  <c r="D74" i="3" a="1"/>
  <c r="D74" i="3"/>
  <c r="C74" i="3" a="1"/>
  <c r="C74" i="3"/>
  <c r="D73" i="3" a="1"/>
  <c r="D73" i="3"/>
  <c r="C73" i="3" a="1"/>
  <c r="C73" i="3"/>
  <c r="D72" i="3" a="1"/>
  <c r="D72" i="3"/>
  <c r="C72" i="3" a="1"/>
  <c r="C72" i="3"/>
  <c r="D71" i="3" a="1"/>
  <c r="D71" i="3"/>
  <c r="C71" i="3" a="1"/>
  <c r="C71" i="3"/>
  <c r="D70" i="3" a="1"/>
  <c r="D70" i="3"/>
  <c r="C70" i="3" a="1"/>
  <c r="C70" i="3"/>
  <c r="D69" i="3" a="1"/>
  <c r="D69" i="3"/>
  <c r="C69" i="3" a="1"/>
  <c r="C69" i="3"/>
  <c r="D68" i="3" a="1"/>
  <c r="D68" i="3"/>
  <c r="C68" i="3" a="1"/>
  <c r="C68" i="3"/>
  <c r="D67" i="3" a="1"/>
  <c r="D67" i="3"/>
  <c r="C67" i="3" a="1"/>
  <c r="C67" i="3"/>
  <c r="D66" i="3" a="1"/>
  <c r="D66" i="3"/>
  <c r="C66" i="3" a="1"/>
  <c r="C66" i="3"/>
  <c r="D65" i="3" a="1"/>
  <c r="D65" i="3"/>
  <c r="C65" i="3" a="1"/>
  <c r="C65" i="3"/>
  <c r="D64" i="3" a="1"/>
  <c r="D64" i="3"/>
  <c r="C64" i="3" a="1"/>
  <c r="C64" i="3"/>
  <c r="D63" i="3" a="1"/>
  <c r="D63" i="3"/>
  <c r="C63" i="3" a="1"/>
  <c r="C63" i="3"/>
  <c r="D62" i="3" a="1"/>
  <c r="D62" i="3"/>
  <c r="C62" i="3" a="1"/>
  <c r="C62" i="3"/>
  <c r="D61" i="3" a="1"/>
  <c r="D61" i="3"/>
  <c r="C61" i="3" a="1"/>
  <c r="C61" i="3"/>
  <c r="D58" i="3" a="1"/>
  <c r="D58" i="3"/>
  <c r="C58" i="3" a="1"/>
  <c r="C58" i="3"/>
  <c r="D57" i="3" a="1"/>
  <c r="D57" i="3"/>
  <c r="C57" i="3" a="1"/>
  <c r="C57" i="3"/>
  <c r="D56" i="3" a="1"/>
  <c r="D56" i="3"/>
  <c r="C56" i="3" a="1"/>
  <c r="C56" i="3"/>
  <c r="D55" i="3" a="1"/>
  <c r="D55" i="3"/>
  <c r="C55" i="3" a="1"/>
  <c r="C55" i="3"/>
  <c r="D54" i="3" a="1"/>
  <c r="D54" i="3"/>
  <c r="C54" i="3" a="1"/>
  <c r="C54" i="3"/>
  <c r="D53" i="3" a="1"/>
  <c r="D53" i="3"/>
  <c r="C53" i="3" a="1"/>
  <c r="C53" i="3"/>
  <c r="D52" i="3" a="1"/>
  <c r="D52" i="3"/>
  <c r="C52" i="3" a="1"/>
  <c r="C52" i="3"/>
  <c r="D51" i="3" a="1"/>
  <c r="D51" i="3"/>
  <c r="C51" i="3" a="1"/>
  <c r="C51" i="3"/>
  <c r="D50" i="3" a="1"/>
  <c r="D50" i="3"/>
  <c r="C50" i="3" a="1"/>
  <c r="C50" i="3"/>
  <c r="D48" i="3" a="1"/>
  <c r="D48" i="3"/>
  <c r="C48" i="3" a="1"/>
  <c r="C48" i="3"/>
  <c r="D46" i="3" a="1"/>
  <c r="D46" i="3"/>
  <c r="C46" i="3" a="1"/>
  <c r="C46" i="3"/>
  <c r="D45" i="3" a="1"/>
  <c r="D45" i="3"/>
  <c r="C45" i="3" a="1"/>
  <c r="C45" i="3"/>
  <c r="D44" i="3" a="1"/>
  <c r="D44" i="3"/>
  <c r="C44" i="3" a="1"/>
  <c r="C44" i="3"/>
  <c r="D43" i="3" a="1"/>
  <c r="D43" i="3"/>
  <c r="C43" i="3" a="1"/>
  <c r="C43" i="3"/>
  <c r="D42" i="3" a="1"/>
  <c r="D42" i="3"/>
  <c r="C42" i="3" a="1"/>
  <c r="C42" i="3"/>
  <c r="D41" i="3" a="1"/>
  <c r="D41" i="3"/>
  <c r="C41" i="3" a="1"/>
  <c r="C41" i="3"/>
  <c r="D39" i="3" a="1"/>
  <c r="D39" i="3"/>
  <c r="C39" i="3" a="1"/>
  <c r="C39" i="3"/>
  <c r="D38" i="3" a="1"/>
  <c r="D38" i="3"/>
  <c r="C38" i="3" a="1"/>
  <c r="C38" i="3"/>
  <c r="D37" i="3" a="1"/>
  <c r="D37" i="3"/>
  <c r="C37" i="3" a="1"/>
  <c r="C37" i="3"/>
  <c r="D36" i="3" a="1"/>
  <c r="D36" i="3"/>
  <c r="C36" i="3" a="1"/>
  <c r="C36" i="3"/>
  <c r="D35" i="3" a="1"/>
  <c r="D35" i="3"/>
  <c r="C35" i="3" a="1"/>
  <c r="C35" i="3"/>
  <c r="D34" i="3" a="1"/>
  <c r="D34" i="3"/>
  <c r="C34" i="3" a="1"/>
  <c r="C34" i="3"/>
  <c r="D33" i="3" a="1"/>
  <c r="D33" i="3"/>
  <c r="C33" i="3" a="1"/>
  <c r="C33" i="3"/>
  <c r="D32" i="3" a="1"/>
  <c r="D32" i="3"/>
  <c r="C32" i="3" a="1"/>
  <c r="C32" i="3"/>
  <c r="D31" i="3" a="1"/>
  <c r="D31" i="3"/>
  <c r="C31" i="3" a="1"/>
  <c r="C31" i="3"/>
  <c r="D30" i="3" a="1"/>
  <c r="D30" i="3"/>
  <c r="C30" i="3" a="1"/>
  <c r="C30" i="3"/>
  <c r="D29" i="3" a="1"/>
  <c r="D29" i="3"/>
  <c r="C29" i="3" a="1"/>
  <c r="C29" i="3"/>
  <c r="D28" i="3" a="1"/>
  <c r="D28" i="3"/>
  <c r="C28" i="3" a="1"/>
  <c r="C28" i="3"/>
  <c r="D27" i="3" a="1"/>
  <c r="D27" i="3"/>
  <c r="C27" i="3" a="1"/>
  <c r="C27" i="3"/>
  <c r="D26" i="3" a="1"/>
  <c r="D26" i="3"/>
  <c r="C26" i="3" a="1"/>
  <c r="C26" i="3"/>
  <c r="D25" i="3" a="1"/>
  <c r="D25" i="3"/>
  <c r="C25" i="3" a="1"/>
  <c r="C25" i="3"/>
  <c r="D24" i="3" a="1"/>
  <c r="D24" i="3"/>
  <c r="C24" i="3" a="1"/>
  <c r="C24" i="3"/>
  <c r="D23" i="3" a="1"/>
  <c r="D23" i="3"/>
  <c r="C23" i="3" a="1"/>
  <c r="C23" i="3"/>
  <c r="D22" i="3" a="1"/>
  <c r="D22" i="3"/>
  <c r="C22" i="3" a="1"/>
  <c r="C22" i="3"/>
  <c r="D21" i="3" a="1"/>
  <c r="D21" i="3"/>
  <c r="C21" i="3" a="1"/>
  <c r="C21" i="3"/>
  <c r="D20" i="3" a="1"/>
  <c r="D20" i="3"/>
  <c r="C20" i="3" a="1"/>
  <c r="C20" i="3"/>
  <c r="D19" i="3" a="1"/>
  <c r="D19" i="3"/>
  <c r="C19" i="3" a="1"/>
  <c r="C19" i="3"/>
  <c r="D18" i="3" a="1"/>
  <c r="D18" i="3"/>
  <c r="C18" i="3" a="1"/>
  <c r="C18" i="3"/>
  <c r="D17" i="3" a="1"/>
  <c r="D17" i="3"/>
  <c r="C17" i="3" a="1"/>
  <c r="C17" i="3"/>
  <c r="D16" i="3" a="1"/>
  <c r="D16" i="3"/>
  <c r="C16" i="3" a="1"/>
  <c r="C16" i="3"/>
  <c r="D15" i="3" a="1"/>
  <c r="D15" i="3"/>
  <c r="C15" i="3" a="1"/>
  <c r="C15" i="3"/>
  <c r="D14" i="3" a="1"/>
  <c r="D14" i="3"/>
  <c r="C14" i="3" a="1"/>
  <c r="C14" i="3"/>
  <c r="D13" i="3" a="1"/>
  <c r="D13" i="3"/>
  <c r="C13" i="3" a="1"/>
  <c r="C13" i="3"/>
  <c r="D12" i="3" a="1"/>
  <c r="D12" i="3"/>
  <c r="C12" i="3" a="1"/>
  <c r="C12" i="3"/>
  <c r="D11" i="3" a="1"/>
  <c r="D11" i="3"/>
  <c r="C11" i="3" a="1"/>
  <c r="C11" i="3"/>
  <c r="D10" i="3" a="1"/>
  <c r="D10" i="3"/>
  <c r="C10" i="3" a="1"/>
  <c r="C10" i="3"/>
  <c r="D9" i="3" a="1"/>
  <c r="D9" i="3"/>
  <c r="C9" i="3" a="1"/>
  <c r="C9" i="3"/>
  <c r="D8" i="3" a="1"/>
  <c r="D8" i="3"/>
  <c r="C8" i="3" a="1"/>
  <c r="C8" i="3"/>
  <c r="D7" i="3" a="1"/>
  <c r="D7" i="3"/>
  <c r="C7" i="3" a="1"/>
  <c r="C7" i="3"/>
  <c r="D6" i="3" a="1"/>
  <c r="D6" i="3"/>
  <c r="C6" i="3" a="1"/>
  <c r="C6" i="3"/>
  <c r="D5" i="3" a="1"/>
  <c r="D5" i="3"/>
  <c r="C5" i="3" a="1"/>
  <c r="C5" i="3"/>
  <c r="D4" i="3" a="1"/>
  <c r="D4" i="3"/>
  <c r="C4" i="3" a="1"/>
  <c r="C4" i="3"/>
  <c r="D3" i="3" a="1"/>
  <c r="D3" i="3"/>
  <c r="C3" i="3" a="1"/>
  <c r="C3" i="3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<sst xmlns="http://schemas.openxmlformats.org/spreadsheetml/2006/main" count="534" uniqueCount="157">
  <si>
    <t>Romania</t>
  </si>
  <si>
    <t>India</t>
  </si>
  <si>
    <t>Estonia</t>
  </si>
  <si>
    <t>Thailand</t>
  </si>
  <si>
    <t>Uzbekistan</t>
  </si>
  <si>
    <t>Sri Lanka</t>
  </si>
  <si>
    <t>Philippines</t>
  </si>
  <si>
    <t>Bulgaria</t>
  </si>
  <si>
    <t>Nicaragua</t>
  </si>
  <si>
    <t>Moldova</t>
  </si>
  <si>
    <t>Indonesia</t>
  </si>
  <si>
    <t>Sudan</t>
  </si>
  <si>
    <t>Eritrea</t>
  </si>
  <si>
    <t>Pakistan</t>
  </si>
  <si>
    <t>Yemen</t>
  </si>
  <si>
    <t>Bhutan</t>
  </si>
  <si>
    <t>Azerbaijan</t>
  </si>
  <si>
    <t>Bosnia and Herzegovina</t>
  </si>
  <si>
    <t>Slovenia</t>
  </si>
  <si>
    <t>Zambia</t>
  </si>
  <si>
    <t>Peru</t>
  </si>
  <si>
    <t>Poland</t>
  </si>
  <si>
    <t>Nepal</t>
  </si>
  <si>
    <t>Malaysia</t>
  </si>
  <si>
    <t>Vietnam</t>
  </si>
  <si>
    <t>English (wartime)</t>
  </si>
  <si>
    <t>Ecuador</t>
  </si>
  <si>
    <t>Brazil</t>
  </si>
  <si>
    <t>Egypt</t>
  </si>
  <si>
    <t>Iran</t>
  </si>
  <si>
    <t>Mongolia</t>
  </si>
  <si>
    <t>Paraguay</t>
  </si>
  <si>
    <t>Guyana</t>
  </si>
  <si>
    <t>Suriname</t>
  </si>
  <si>
    <t>Uruguay</t>
  </si>
  <si>
    <t>Afghanistan</t>
  </si>
  <si>
    <t>Laos</t>
  </si>
  <si>
    <t>Nigeria</t>
  </si>
  <si>
    <t>Croatia</t>
  </si>
  <si>
    <t>Armenia</t>
  </si>
  <si>
    <t>Cambodia</t>
  </si>
  <si>
    <t>Ethiopia</t>
  </si>
  <si>
    <t>Gambia</t>
  </si>
  <si>
    <t xml:space="preserve">Venezuela </t>
  </si>
  <si>
    <t>China</t>
  </si>
  <si>
    <t>Argentina</t>
  </si>
  <si>
    <t>Turkey</t>
  </si>
  <si>
    <t>Rwanda</t>
  </si>
  <si>
    <t>Guinea-Bissau</t>
  </si>
  <si>
    <t>Tajik</t>
  </si>
  <si>
    <t>Myanmar</t>
  </si>
  <si>
    <t>Kazakhstan</t>
  </si>
  <si>
    <t>Lebanon</t>
  </si>
  <si>
    <t>seabed</t>
  </si>
  <si>
    <t>Zaire</t>
  </si>
  <si>
    <t>Yugoslavia</t>
  </si>
  <si>
    <t>Lithuania</t>
  </si>
  <si>
    <t>Mozambique</t>
  </si>
  <si>
    <t>Macedonia</t>
  </si>
  <si>
    <t>Serbia</t>
  </si>
  <si>
    <t>Belarus</t>
  </si>
  <si>
    <t>Malawi</t>
  </si>
  <si>
    <t>Chechnya</t>
  </si>
  <si>
    <t>Burundi</t>
  </si>
  <si>
    <t>Bangladesh</t>
  </si>
  <si>
    <t>Latvia</t>
  </si>
  <si>
    <t>Libya</t>
  </si>
  <si>
    <t>Brunei</t>
  </si>
  <si>
    <t>Uganda</t>
  </si>
  <si>
    <t>Iraq</t>
  </si>
  <si>
    <t>Somalia</t>
  </si>
  <si>
    <t>Somaliland</t>
  </si>
  <si>
    <t>Congo</t>
  </si>
  <si>
    <t>Syria</t>
  </si>
  <si>
    <t>Tanzania</t>
  </si>
  <si>
    <t>Columbia</t>
  </si>
  <si>
    <t>Zimbabwe</t>
  </si>
  <si>
    <t>Israel</t>
  </si>
  <si>
    <t>Ukraine</t>
  </si>
  <si>
    <t>Soviet Union</t>
  </si>
  <si>
    <t>Portugal</t>
  </si>
  <si>
    <t>Republic of China</t>
  </si>
  <si>
    <t>Iceland</t>
  </si>
  <si>
    <t>Georgia</t>
  </si>
  <si>
    <t>Solomon</t>
  </si>
  <si>
    <t>Chile</t>
  </si>
  <si>
    <t>Bolivia</t>
  </si>
  <si>
    <t>Costa Rica</t>
  </si>
  <si>
    <t>Guatemala</t>
  </si>
  <si>
    <t xml:space="preserve">Guinea </t>
  </si>
  <si>
    <t>Turkmenistan</t>
  </si>
  <si>
    <t>Trinidad and Tobago</t>
  </si>
  <si>
    <t>Oman</t>
  </si>
  <si>
    <t>Cuba</t>
  </si>
  <si>
    <t>British military vote</t>
  </si>
  <si>
    <t>North Korea</t>
  </si>
  <si>
    <t>Burma</t>
  </si>
  <si>
    <t>Honduras</t>
  </si>
  <si>
    <t>United States of America</t>
  </si>
  <si>
    <t>??</t>
  </si>
  <si>
    <t>Kyrgyzstan</t>
  </si>
  <si>
    <t>CIS (Russia)</t>
  </si>
  <si>
    <t>all represented</t>
  </si>
  <si>
    <t>in set 1</t>
  </si>
  <si>
    <t>Madagascar</t>
  </si>
  <si>
    <t>South Korea</t>
  </si>
  <si>
    <t>in set 2</t>
  </si>
  <si>
    <t>ct 100 list</t>
  </si>
  <si>
    <t>ct 50 list</t>
  </si>
  <si>
    <t>ct set 1</t>
  </si>
  <si>
    <t>ct set 2</t>
  </si>
  <si>
    <t>Japanese Occupation</t>
  </si>
  <si>
    <t>Singapore</t>
  </si>
  <si>
    <t>Qatar</t>
  </si>
  <si>
    <t>Kenya</t>
  </si>
  <si>
    <t>Mexico</t>
  </si>
  <si>
    <t>Haiti</t>
  </si>
  <si>
    <t>Solomon Islands</t>
  </si>
  <si>
    <t>Papua New Guinea</t>
  </si>
  <si>
    <t>HongKong</t>
  </si>
  <si>
    <t>Russia</t>
  </si>
  <si>
    <t>Bahamas</t>
  </si>
  <si>
    <t>Vanuatu</t>
  </si>
  <si>
    <t>Ghana</t>
  </si>
  <si>
    <t>Antarctica</t>
  </si>
  <si>
    <t>United Arab Emirates</t>
  </si>
  <si>
    <t>Sierra Leone</t>
  </si>
  <si>
    <t>Bermuda</t>
  </si>
  <si>
    <t>Guinea</t>
  </si>
  <si>
    <t>Country</t>
  </si>
  <si>
    <t>Bosnia Herzegovina</t>
  </si>
  <si>
    <t>British military</t>
  </si>
  <si>
    <t>Bills</t>
  </si>
  <si>
    <t>page</t>
  </si>
  <si>
    <t>pocket</t>
  </si>
  <si>
    <t>Australia</t>
  </si>
  <si>
    <t>blank</t>
  </si>
  <si>
    <t>following</t>
  </si>
  <si>
    <t>Y</t>
  </si>
  <si>
    <t>relabel</t>
  </si>
  <si>
    <t>France</t>
  </si>
  <si>
    <t>Germany</t>
  </si>
  <si>
    <t>Greece</t>
  </si>
  <si>
    <t>Hungary</t>
  </si>
  <si>
    <t>Jamaca</t>
  </si>
  <si>
    <t>Maldives</t>
  </si>
  <si>
    <t>Nagorno-Karabakh</t>
  </si>
  <si>
    <t>Saudi Arabia</t>
  </si>
  <si>
    <t>Tajicistan</t>
  </si>
  <si>
    <t>total bills</t>
  </si>
  <si>
    <t>pages</t>
  </si>
  <si>
    <t>binder</t>
  </si>
  <si>
    <t>overpack</t>
  </si>
  <si>
    <t>empty pockets</t>
  </si>
  <si>
    <t>updated</t>
  </si>
  <si>
    <t>one pocket contains three different small bills</t>
  </si>
  <si>
    <t>2017.06.11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</si>
</sst>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0" fontId="0" fillId="0" borderId="1" xfId="0" applyFill="1" applyBorder="1"/>
    <xf numFmtId="0" fontId="5" fillId="0" borderId="0" xfId="0" applyFont="1"/>
    <xf numFmtId="0" fontId="6" fillId="0" borderId="0" xfId="0" applyFont="1"/>
  </cellXfs>
  <cellStyles count="2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2"/>
  <sheetViews>
    <sheetView showRuler="0" workbookViewId="0">
      <selection activeCell="D18" sqref="D18"/>
    </sheetView>
  </sheetViews>
  <sheetFormatPr baseColWidth="10" defaultRowHeight="16" x14ac:dyDescent="0.2"/>
  <cols>
    <col min="2" max="2" width="21.5" customWidth="1"/>
    <col min="3" max="3" width="22.6640625" customWidth="1"/>
  </cols>
  <sheetData>
    <row r="3" spans="2:3" x14ac:dyDescent="0.2">
      <c r="B3" s="1" t="s">
        <v>35</v>
      </c>
      <c r="C3" t="str">
        <f>IF(VLOOKUP(B3,'50 bills'!B$3:B$52,1,TRUE)=B3,B3,"")</f>
        <v>Afghanistan</v>
      </c>
    </row>
    <row r="4" spans="2:3" x14ac:dyDescent="0.2">
      <c r="B4" s="1" t="s">
        <v>45</v>
      </c>
      <c r="C4" t="str">
        <f>IF(VLOOKUP(B4,'50 bills'!B$3:B$52,1,TRUE)=B4,B4,"")</f>
        <v>Argentina</v>
      </c>
    </row>
    <row r="5" spans="2:3" x14ac:dyDescent="0.2">
      <c r="B5" s="1" t="s">
        <v>39</v>
      </c>
      <c r="C5" t="str">
        <f>IF(VLOOKUP(B5,'50 bills'!B$3:B$52,1,TRUE)=B5,B5,"")</f>
        <v/>
      </c>
    </row>
    <row r="6" spans="2:3" x14ac:dyDescent="0.2">
      <c r="B6" s="1" t="s">
        <v>16</v>
      </c>
      <c r="C6" t="str">
        <f>IF(VLOOKUP(B6,'50 bills'!B$3:B$52,1,TRUE)=B6,B6,"")</f>
        <v/>
      </c>
    </row>
    <row r="7" spans="2:3" x14ac:dyDescent="0.2">
      <c r="B7" s="1" t="s">
        <v>64</v>
      </c>
      <c r="C7" t="str">
        <f>IF(VLOOKUP(B7,'50 bills'!B$3:B$52,1,TRUE)=B7,B7,"")</f>
        <v>Bangladesh</v>
      </c>
    </row>
    <row r="8" spans="2:3" x14ac:dyDescent="0.2">
      <c r="B8" s="1" t="s">
        <v>60</v>
      </c>
      <c r="C8" t="str">
        <f>IF(VLOOKUP(B8,'50 bills'!B$3:B$52,1,TRUE)=B8,B8,"")</f>
        <v>Belarus</v>
      </c>
    </row>
    <row r="9" spans="2:3" x14ac:dyDescent="0.2">
      <c r="B9" s="1" t="s">
        <v>15</v>
      </c>
      <c r="C9" t="str">
        <f>IF(VLOOKUP(B9,'50 bills'!B$3:B$52,1,TRUE)=B9,B9,"")</f>
        <v>Bhutan</v>
      </c>
    </row>
    <row r="10" spans="2:3" x14ac:dyDescent="0.2">
      <c r="B10" s="1" t="s">
        <v>86</v>
      </c>
      <c r="C10" t="str">
        <f>IF(VLOOKUP(B10,'50 bills'!B$3:B$52,1,TRUE)=B10,B10,"")</f>
        <v/>
      </c>
    </row>
    <row r="11" spans="2:3" x14ac:dyDescent="0.2">
      <c r="B11" s="1" t="s">
        <v>17</v>
      </c>
      <c r="C11" t="str">
        <f>IF(VLOOKUP(B11,'50 bills'!B$3:B$52,1,TRUE)=B11,B11,"")</f>
        <v>Bosnia and Herzegovina</v>
      </c>
    </row>
    <row r="12" spans="2:3" x14ac:dyDescent="0.2">
      <c r="B12" s="1" t="s">
        <v>27</v>
      </c>
      <c r="C12" t="str">
        <f>IF(VLOOKUP(B12,'50 bills'!B$3:B$52,1,TRUE)=B12,B12,"")</f>
        <v>Brazil</v>
      </c>
    </row>
    <row r="13" spans="2:3" x14ac:dyDescent="0.2">
      <c r="B13" s="1" t="s">
        <v>67</v>
      </c>
      <c r="C13" t="str">
        <f>IF(VLOOKUP(B13,'50 bills'!B$3:B$52,1,TRUE)=B13,B13,"")</f>
        <v/>
      </c>
    </row>
    <row r="14" spans="2:3" x14ac:dyDescent="0.2">
      <c r="B14" s="1" t="s">
        <v>7</v>
      </c>
      <c r="C14" t="str">
        <f>IF(VLOOKUP(B14,'50 bills'!B$3:B$52,1,TRUE)=B14,B14,"")</f>
        <v>Bulgaria</v>
      </c>
    </row>
    <row r="15" spans="2:3" x14ac:dyDescent="0.2">
      <c r="B15" s="1" t="s">
        <v>63</v>
      </c>
      <c r="C15" t="str">
        <f>IF(VLOOKUP(B15,'50 bills'!B$3:B$52,1,TRUE)=B15,B15,"")</f>
        <v>Burundi</v>
      </c>
    </row>
    <row r="16" spans="2:3" x14ac:dyDescent="0.2">
      <c r="B16" s="1" t="s">
        <v>40</v>
      </c>
      <c r="C16" t="str">
        <f>IF(VLOOKUP(B16,'50 bills'!B$3:B$52,1,TRUE)=B16,B16,"")</f>
        <v>Cambodia</v>
      </c>
    </row>
    <row r="17" spans="2:3" x14ac:dyDescent="0.2">
      <c r="B17" s="1" t="s">
        <v>62</v>
      </c>
      <c r="C17" t="str">
        <f>IF(VLOOKUP(B17,'50 bills'!B$3:B$52,1,TRUE)=B17,B17,"")</f>
        <v>Chechnya</v>
      </c>
    </row>
    <row r="18" spans="2:3" x14ac:dyDescent="0.2">
      <c r="B18" s="1" t="s">
        <v>85</v>
      </c>
      <c r="C18" t="str">
        <f>IF(VLOOKUP(B18,'50 bills'!B$3:B$52,1,TRUE)=B18,B18,"")</f>
        <v/>
      </c>
    </row>
    <row r="19" spans="2:3" x14ac:dyDescent="0.2">
      <c r="B19" s="1" t="s">
        <v>44</v>
      </c>
      <c r="C19" t="str">
        <f>IF(VLOOKUP(B19,'50 bills'!B$3:B$52,1,TRUE)=B19,B19,"")</f>
        <v/>
      </c>
    </row>
    <row r="20" spans="2:3" x14ac:dyDescent="0.2">
      <c r="B20" s="1" t="s">
        <v>101</v>
      </c>
      <c r="C20" t="str">
        <f>IF(VLOOKUP(B20,'50 bills'!B$3:B$52,1,TRUE)=B20,B20,"")</f>
        <v>CIS (Russia)</v>
      </c>
    </row>
    <row r="21" spans="2:3" x14ac:dyDescent="0.2">
      <c r="B21" s="1" t="s">
        <v>75</v>
      </c>
      <c r="C21" t="str">
        <f>IF(VLOOKUP(B21,'50 bills'!B$3:B$52,1,TRUE)=B21,B21,"")</f>
        <v/>
      </c>
    </row>
    <row r="22" spans="2:3" x14ac:dyDescent="0.2">
      <c r="B22" s="1" t="s">
        <v>72</v>
      </c>
      <c r="C22" t="str">
        <f>IF(VLOOKUP(B22,'50 bills'!B$3:B$52,1,TRUE)=B22,B22,"")</f>
        <v>Congo</v>
      </c>
    </row>
    <row r="23" spans="2:3" x14ac:dyDescent="0.2">
      <c r="B23" s="1" t="s">
        <v>87</v>
      </c>
      <c r="C23" t="str">
        <f>IF(VLOOKUP(B23,'50 bills'!B$3:B$52,1,TRUE)=B23,B23,"")</f>
        <v/>
      </c>
    </row>
    <row r="24" spans="2:3" x14ac:dyDescent="0.2">
      <c r="B24" s="1" t="s">
        <v>38</v>
      </c>
      <c r="C24" t="str">
        <f>IF(VLOOKUP(B24,'50 bills'!B$3:B$52,1,TRUE)=B24,B24,"")</f>
        <v>Croatia</v>
      </c>
    </row>
    <row r="25" spans="2:3" x14ac:dyDescent="0.2">
      <c r="B25" s="1" t="s">
        <v>93</v>
      </c>
      <c r="C25" t="str">
        <f>IF(VLOOKUP(B25,'50 bills'!B$3:B$52,1,TRUE)=B25,B25,"")</f>
        <v/>
      </c>
    </row>
    <row r="26" spans="2:3" x14ac:dyDescent="0.2">
      <c r="B26" s="1" t="s">
        <v>26</v>
      </c>
      <c r="C26" t="str">
        <f>IF(VLOOKUP(B26,'50 bills'!B$3:B$52,1,TRUE)=B26,B26,"")</f>
        <v/>
      </c>
    </row>
    <row r="27" spans="2:3" x14ac:dyDescent="0.2">
      <c r="B27" s="1" t="s">
        <v>28</v>
      </c>
      <c r="C27" t="str">
        <f>IF(VLOOKUP(B27,'50 bills'!B$3:B$52,1,TRUE)=B27,B27,"")</f>
        <v>Egypt</v>
      </c>
    </row>
    <row r="28" spans="2:3" x14ac:dyDescent="0.2">
      <c r="B28" s="1" t="s">
        <v>25</v>
      </c>
      <c r="C28" t="str">
        <f>IF(VLOOKUP(B28,'50 bills'!B$3:B$52,1,TRUE)=B28,B28,"")</f>
        <v/>
      </c>
    </row>
    <row r="29" spans="2:3" x14ac:dyDescent="0.2">
      <c r="B29" s="1" t="s">
        <v>12</v>
      </c>
      <c r="C29" t="str">
        <f>IF(VLOOKUP(B29,'50 bills'!B$3:B$52,1,TRUE)=B29,B29,"")</f>
        <v>Eritrea</v>
      </c>
    </row>
    <row r="30" spans="2:3" x14ac:dyDescent="0.2">
      <c r="B30" s="1" t="s">
        <v>2</v>
      </c>
      <c r="C30" t="str">
        <f>IF(VLOOKUP(B30,'50 bills'!B$3:B$52,1,TRUE)=B30,B30,"")</f>
        <v/>
      </c>
    </row>
    <row r="31" spans="2:3" x14ac:dyDescent="0.2">
      <c r="B31" s="1" t="s">
        <v>41</v>
      </c>
      <c r="C31" t="str">
        <f>IF(VLOOKUP(B31,'50 bills'!B$3:B$52,1,TRUE)=B31,B31,"")</f>
        <v>Ethiopia</v>
      </c>
    </row>
    <row r="32" spans="2:3" x14ac:dyDescent="0.2">
      <c r="B32" s="1" t="s">
        <v>42</v>
      </c>
      <c r="C32" t="str">
        <f>IF(VLOOKUP(B32,'50 bills'!B$3:B$52,1,TRUE)=B32,B32,"")</f>
        <v/>
      </c>
    </row>
    <row r="33" spans="2:3" x14ac:dyDescent="0.2">
      <c r="B33" s="1" t="s">
        <v>83</v>
      </c>
      <c r="C33" t="str">
        <f>IF(VLOOKUP(B33,'50 bills'!B$3:B$52,1,TRUE)=B33,B33,"")</f>
        <v/>
      </c>
    </row>
    <row r="34" spans="2:3" x14ac:dyDescent="0.2">
      <c r="B34" s="1" t="s">
        <v>88</v>
      </c>
      <c r="C34" t="str">
        <f>IF(VLOOKUP(B34,'50 bills'!B$3:B$52,1,TRUE)=B34,B34,"")</f>
        <v/>
      </c>
    </row>
    <row r="35" spans="2:3" x14ac:dyDescent="0.2">
      <c r="B35" s="1" t="s">
        <v>89</v>
      </c>
      <c r="C35" t="str">
        <f>IF(VLOOKUP(B35,'50 bills'!B$3:B$52,1,TRUE)=B35,B35,"")</f>
        <v/>
      </c>
    </row>
    <row r="36" spans="2:3" x14ac:dyDescent="0.2">
      <c r="B36" s="1" t="s">
        <v>48</v>
      </c>
      <c r="C36" t="str">
        <f>IF(VLOOKUP(B36,'50 bills'!B$3:B$52,1,TRUE)=B36,B36,"")</f>
        <v>Guinea-Bissau</v>
      </c>
    </row>
    <row r="37" spans="2:3" x14ac:dyDescent="0.2">
      <c r="B37" s="1" t="s">
        <v>32</v>
      </c>
      <c r="C37" t="str">
        <f>IF(VLOOKUP(B37,'50 bills'!B$3:B$52,1,TRUE)=B37,B37,"")</f>
        <v>Guyana</v>
      </c>
    </row>
    <row r="38" spans="2:3" x14ac:dyDescent="0.2">
      <c r="B38" s="1" t="s">
        <v>97</v>
      </c>
      <c r="C38" t="str">
        <f>IF(VLOOKUP(B38,'50 bills'!B$3:B$52,1,TRUE)=B38,B38,"")</f>
        <v>Honduras</v>
      </c>
    </row>
    <row r="39" spans="2:3" x14ac:dyDescent="0.2">
      <c r="B39" s="1" t="s">
        <v>82</v>
      </c>
      <c r="C39" t="str">
        <f>IF(VLOOKUP(B39,'50 bills'!B$3:B$52,1,TRUE)=B39,B39,"")</f>
        <v/>
      </c>
    </row>
    <row r="40" spans="2:3" x14ac:dyDescent="0.2">
      <c r="B40" s="1" t="s">
        <v>1</v>
      </c>
      <c r="C40" t="str">
        <f>IF(VLOOKUP(B40,'50 bills'!B$3:B$52,1,TRUE)=B40,B40,"")</f>
        <v>India</v>
      </c>
    </row>
    <row r="41" spans="2:3" x14ac:dyDescent="0.2">
      <c r="B41" s="1" t="s">
        <v>10</v>
      </c>
      <c r="C41" t="str">
        <f>IF(VLOOKUP(B41,'50 bills'!B$3:B$52,1,TRUE)=B41,B41,"")</f>
        <v>Indonesia</v>
      </c>
    </row>
    <row r="42" spans="2:3" x14ac:dyDescent="0.2">
      <c r="B42" s="1" t="s">
        <v>29</v>
      </c>
      <c r="C42" t="str">
        <f>IF(VLOOKUP(B42,'50 bills'!B$3:B$52,1,TRUE)=B42,B42,"")</f>
        <v>Iran</v>
      </c>
    </row>
    <row r="43" spans="2:3" x14ac:dyDescent="0.2">
      <c r="B43" s="1" t="s">
        <v>69</v>
      </c>
      <c r="C43" t="str">
        <f>IF(VLOOKUP(B43,'50 bills'!B$3:B$52,1,TRUE)=B43,B43,"")</f>
        <v/>
      </c>
    </row>
    <row r="44" spans="2:3" x14ac:dyDescent="0.2">
      <c r="B44" s="1" t="s">
        <v>77</v>
      </c>
      <c r="C44" t="str">
        <f>IF(VLOOKUP(B44,'50 bills'!B$3:B$52,1,TRUE)=B44,B44,"")</f>
        <v/>
      </c>
    </row>
    <row r="45" spans="2:3" x14ac:dyDescent="0.2">
      <c r="B45" s="1" t="s">
        <v>51</v>
      </c>
      <c r="C45" t="str">
        <f>IF(VLOOKUP(B45,'50 bills'!B$3:B$52,1,TRUE)=B45,B45,"")</f>
        <v/>
      </c>
    </row>
    <row r="46" spans="2:3" x14ac:dyDescent="0.2">
      <c r="B46" s="1" t="s">
        <v>100</v>
      </c>
      <c r="C46" t="str">
        <f>IF(VLOOKUP(B46,'50 bills'!B$3:B$52,1,TRUE)=B46,B46,"")</f>
        <v>Kyrgyzstan</v>
      </c>
    </row>
    <row r="47" spans="2:3" x14ac:dyDescent="0.2">
      <c r="B47" s="1" t="s">
        <v>36</v>
      </c>
      <c r="C47" t="str">
        <f>IF(VLOOKUP(B47,'50 bills'!B$3:B$52,1,TRUE)=B47,B47,"")</f>
        <v>Laos</v>
      </c>
    </row>
    <row r="48" spans="2:3" x14ac:dyDescent="0.2">
      <c r="B48" s="1" t="s">
        <v>65</v>
      </c>
      <c r="C48" t="str">
        <f>IF(VLOOKUP(B48,'50 bills'!B$3:B$52,1,TRUE)=B48,B48,"")</f>
        <v/>
      </c>
    </row>
    <row r="49" spans="2:3" x14ac:dyDescent="0.2">
      <c r="B49" s="1" t="s">
        <v>52</v>
      </c>
      <c r="C49" t="str">
        <f>IF(VLOOKUP(B49,'50 bills'!B$3:B$52,1,TRUE)=B49,B49,"")</f>
        <v/>
      </c>
    </row>
    <row r="50" spans="2:3" x14ac:dyDescent="0.2">
      <c r="B50" s="1" t="s">
        <v>66</v>
      </c>
      <c r="C50" t="str">
        <f>IF(VLOOKUP(B50,'50 bills'!B$3:B$52,1,TRUE)=B50,B50,"")</f>
        <v/>
      </c>
    </row>
    <row r="51" spans="2:3" x14ac:dyDescent="0.2">
      <c r="B51" s="1" t="s">
        <v>56</v>
      </c>
      <c r="C51" t="str">
        <f>IF(VLOOKUP(B51,'50 bills'!B$3:B$52,1,TRUE)=B51,B51,"")</f>
        <v/>
      </c>
    </row>
    <row r="52" spans="2:3" x14ac:dyDescent="0.2">
      <c r="B52" s="1" t="s">
        <v>58</v>
      </c>
      <c r="C52" t="str">
        <f>IF(VLOOKUP(B52,'50 bills'!B$3:B$52,1,TRUE)=B52,B52,"")</f>
        <v/>
      </c>
    </row>
    <row r="53" spans="2:3" x14ac:dyDescent="0.2">
      <c r="B53" s="1" t="s">
        <v>61</v>
      </c>
      <c r="C53" t="str">
        <f>IF(VLOOKUP(B53,'50 bills'!B$3:B$52,1,TRUE)=B53,B53,"")</f>
        <v/>
      </c>
    </row>
    <row r="54" spans="2:3" x14ac:dyDescent="0.2">
      <c r="B54" s="1" t="s">
        <v>23</v>
      </c>
      <c r="C54" t="str">
        <f>IF(VLOOKUP(B54,'50 bills'!B$3:B$52,1,TRUE)=B54,B54,"")</f>
        <v/>
      </c>
    </row>
    <row r="55" spans="2:3" x14ac:dyDescent="0.2">
      <c r="B55" s="1" t="s">
        <v>9</v>
      </c>
      <c r="C55" t="str">
        <f>IF(VLOOKUP(B55,'50 bills'!B$3:B$52,1,TRUE)=B55,B55,"")</f>
        <v>Moldova</v>
      </c>
    </row>
    <row r="56" spans="2:3" x14ac:dyDescent="0.2">
      <c r="B56" s="1" t="s">
        <v>30</v>
      </c>
      <c r="C56" t="str">
        <f>IF(VLOOKUP(B56,'50 bills'!B$3:B$52,1,TRUE)=B56,B56,"")</f>
        <v>Mongolia</v>
      </c>
    </row>
    <row r="57" spans="2:3" x14ac:dyDescent="0.2">
      <c r="B57" s="1" t="s">
        <v>57</v>
      </c>
      <c r="C57" t="str">
        <f>IF(VLOOKUP(B57,'50 bills'!B$3:B$52,1,TRUE)=B57,B57,"")</f>
        <v>Mozambique</v>
      </c>
    </row>
    <row r="58" spans="2:3" x14ac:dyDescent="0.2">
      <c r="B58" s="1" t="s">
        <v>50</v>
      </c>
      <c r="C58" t="str">
        <f>IF(VLOOKUP(B58,'50 bills'!B$3:B$52,1,TRUE)=B58,B58,"")</f>
        <v/>
      </c>
    </row>
    <row r="59" spans="2:3" x14ac:dyDescent="0.2">
      <c r="B59" s="1" t="s">
        <v>22</v>
      </c>
      <c r="C59" t="str">
        <f>IF(VLOOKUP(B59,'50 bills'!B$3:B$52,1,TRUE)=B59,B59,"")</f>
        <v>Nepal</v>
      </c>
    </row>
    <row r="60" spans="2:3" x14ac:dyDescent="0.2">
      <c r="B60" s="1" t="s">
        <v>8</v>
      </c>
      <c r="C60" t="str">
        <f>IF(VLOOKUP(B60,'50 bills'!B$3:B$52,1,TRUE)=B60,B60,"")</f>
        <v>Nicaragua</v>
      </c>
    </row>
    <row r="61" spans="2:3" x14ac:dyDescent="0.2">
      <c r="B61" s="1" t="s">
        <v>37</v>
      </c>
      <c r="C61" t="str">
        <f>IF(VLOOKUP(B61,'50 bills'!B$3:B$52,1,TRUE)=B61,B61,"")</f>
        <v>Nigeria</v>
      </c>
    </row>
    <row r="62" spans="2:3" x14ac:dyDescent="0.2">
      <c r="B62" s="1" t="s">
        <v>95</v>
      </c>
      <c r="C62" t="str">
        <f>IF(VLOOKUP(B62,'50 bills'!B$3:B$52,1,TRUE)=B62,B62,"")</f>
        <v>North Korea</v>
      </c>
    </row>
    <row r="63" spans="2:3" x14ac:dyDescent="0.2">
      <c r="B63" s="1" t="s">
        <v>92</v>
      </c>
      <c r="C63" t="str">
        <f>IF(VLOOKUP(B63,'50 bills'!B$3:B$52,1,TRUE)=B63,B63,"")</f>
        <v/>
      </c>
    </row>
    <row r="64" spans="2:3" x14ac:dyDescent="0.2">
      <c r="B64" s="1" t="s">
        <v>13</v>
      </c>
      <c r="C64" t="str">
        <f>IF(VLOOKUP(B64,'50 bills'!B$3:B$52,1,TRUE)=B64,B64,"")</f>
        <v>Pakistan</v>
      </c>
    </row>
    <row r="65" spans="1:3" x14ac:dyDescent="0.2">
      <c r="B65" s="1" t="s">
        <v>31</v>
      </c>
      <c r="C65" t="str">
        <f>IF(VLOOKUP(B65,'50 bills'!B$3:B$52,1,TRUE)=B65,B65,"")</f>
        <v/>
      </c>
    </row>
    <row r="66" spans="1:3" x14ac:dyDescent="0.2">
      <c r="B66" s="1" t="s">
        <v>20</v>
      </c>
      <c r="C66" t="str">
        <f>IF(VLOOKUP(B66,'50 bills'!B$3:B$52,1,TRUE)=B66,B66,"")</f>
        <v>Peru</v>
      </c>
    </row>
    <row r="67" spans="1:3" x14ac:dyDescent="0.2">
      <c r="B67" s="1" t="s">
        <v>6</v>
      </c>
      <c r="C67" t="str">
        <f>IF(VLOOKUP(B67,'50 bills'!B$3:B$52,1,TRUE)=B67,B67,"")</f>
        <v/>
      </c>
    </row>
    <row r="68" spans="1:3" x14ac:dyDescent="0.2">
      <c r="B68" s="1" t="s">
        <v>21</v>
      </c>
      <c r="C68" t="str">
        <f>IF(VLOOKUP(B68,'50 bills'!B$3:B$52,1,TRUE)=B68,B68,"")</f>
        <v>Poland</v>
      </c>
    </row>
    <row r="69" spans="1:3" x14ac:dyDescent="0.2">
      <c r="B69" s="1" t="s">
        <v>80</v>
      </c>
      <c r="C69" t="str">
        <f>IF(VLOOKUP(B69,'50 bills'!B$3:B$52,1,TRUE)=B69,B69,"")</f>
        <v/>
      </c>
    </row>
    <row r="70" spans="1:3" x14ac:dyDescent="0.2">
      <c r="B70" s="1" t="s">
        <v>81</v>
      </c>
      <c r="C70" t="str">
        <f>IF(VLOOKUP(B70,'50 bills'!B$3:B$52,1,TRUE)=B70,B70,"")</f>
        <v/>
      </c>
    </row>
    <row r="71" spans="1:3" x14ac:dyDescent="0.2">
      <c r="B71" s="1" t="s">
        <v>0</v>
      </c>
      <c r="C71" t="str">
        <f>IF(VLOOKUP(B71,'50 bills'!B$3:B$52,1,TRUE)=B71,B71,"")</f>
        <v/>
      </c>
    </row>
    <row r="72" spans="1:3" x14ac:dyDescent="0.2">
      <c r="B72" s="1" t="s">
        <v>47</v>
      </c>
      <c r="C72" t="str">
        <f>IF(VLOOKUP(B72,'50 bills'!B$3:B$52,1,TRUE)=B72,B72,"")</f>
        <v/>
      </c>
    </row>
    <row r="73" spans="1:3" x14ac:dyDescent="0.2">
      <c r="B73" s="1" t="s">
        <v>53</v>
      </c>
      <c r="C73" t="str">
        <f>IF(VLOOKUP(B73,'50 bills'!B$3:B$52,1,TRUE)=B73,B73,"")</f>
        <v/>
      </c>
    </row>
    <row r="74" spans="1:3" x14ac:dyDescent="0.2">
      <c r="A74" t="s">
        <v>99</v>
      </c>
      <c r="B74" s="1" t="s">
        <v>59</v>
      </c>
      <c r="C74" t="str">
        <f>IF(VLOOKUP(B74,'50 bills'!B$3:B$52,1,TRUE)=B74,B74,"")</f>
        <v>Serbia</v>
      </c>
    </row>
    <row r="75" spans="1:3" x14ac:dyDescent="0.2">
      <c r="B75" s="1" t="s">
        <v>18</v>
      </c>
      <c r="C75" t="str">
        <f>IF(VLOOKUP(B75,'50 bills'!B$3:B$52,1,TRUE)=B75,B75,"")</f>
        <v>Slovenia</v>
      </c>
    </row>
    <row r="76" spans="1:3" x14ac:dyDescent="0.2">
      <c r="B76" s="1" t="s">
        <v>84</v>
      </c>
      <c r="C76" t="str">
        <f>IF(VLOOKUP(B76,'50 bills'!B$3:B$52,1,TRUE)=B76,B76,"")</f>
        <v/>
      </c>
    </row>
    <row r="77" spans="1:3" x14ac:dyDescent="0.2">
      <c r="B77" s="1" t="s">
        <v>70</v>
      </c>
      <c r="C77" t="str">
        <f>IF(VLOOKUP(B77,'50 bills'!B$3:B$52,1,TRUE)=B77,B77,"")</f>
        <v/>
      </c>
    </row>
    <row r="78" spans="1:3" x14ac:dyDescent="0.2">
      <c r="B78" s="1" t="s">
        <v>71</v>
      </c>
      <c r="C78" t="str">
        <f>IF(VLOOKUP(B78,'50 bills'!B$3:B$52,1,TRUE)=B78,B78,"")</f>
        <v/>
      </c>
    </row>
    <row r="79" spans="1:3" x14ac:dyDescent="0.2">
      <c r="B79" s="1" t="s">
        <v>105</v>
      </c>
      <c r="C79" t="str">
        <f>IF(VLOOKUP(B79,'50 bills'!B$3:B$52,1,TRUE)=B79,B79,"")</f>
        <v/>
      </c>
    </row>
    <row r="80" spans="1:3" x14ac:dyDescent="0.2">
      <c r="B80" s="1" t="s">
        <v>79</v>
      </c>
      <c r="C80" t="str">
        <f>IF(VLOOKUP(B80,'50 bills'!B$3:B$52,1,TRUE)=B80,B80,"")</f>
        <v/>
      </c>
    </row>
    <row r="81" spans="2:3" x14ac:dyDescent="0.2">
      <c r="B81" s="1" t="s">
        <v>5</v>
      </c>
      <c r="C81" t="str">
        <f>IF(VLOOKUP(B81,'50 bills'!B$3:B$52,1,TRUE)=B81,B81,"")</f>
        <v>Sri Lanka</v>
      </c>
    </row>
    <row r="82" spans="2:3" x14ac:dyDescent="0.2">
      <c r="B82" s="1" t="s">
        <v>11</v>
      </c>
      <c r="C82" t="str">
        <f>IF(VLOOKUP(B82,'50 bills'!B$3:B$52,1,TRUE)=B82,B82,"")</f>
        <v/>
      </c>
    </row>
    <row r="83" spans="2:3" x14ac:dyDescent="0.2">
      <c r="B83" s="1" t="s">
        <v>33</v>
      </c>
      <c r="C83" t="str">
        <f>IF(VLOOKUP(B83,'50 bills'!B$3:B$52,1,TRUE)=B83,B83,"")</f>
        <v>Suriname</v>
      </c>
    </row>
    <row r="84" spans="2:3" x14ac:dyDescent="0.2">
      <c r="B84" s="1" t="s">
        <v>73</v>
      </c>
      <c r="C84" t="str">
        <f>IF(VLOOKUP(B84,'50 bills'!B$3:B$52,1,TRUE)=B84,B84,"")</f>
        <v/>
      </c>
    </row>
    <row r="85" spans="2:3" x14ac:dyDescent="0.2">
      <c r="B85" s="1" t="s">
        <v>49</v>
      </c>
      <c r="C85" t="str">
        <f>IF(VLOOKUP(B85,'50 bills'!B$3:B$52,1,TRUE)=B85,B85,"")</f>
        <v>Tajik</v>
      </c>
    </row>
    <row r="86" spans="2:3" x14ac:dyDescent="0.2">
      <c r="B86" s="1" t="s">
        <v>74</v>
      </c>
      <c r="C86" t="str">
        <f>IF(VLOOKUP(B86,'50 bills'!B$3:B$52,1,TRUE)=B86,B86,"")</f>
        <v/>
      </c>
    </row>
    <row r="87" spans="2:3" x14ac:dyDescent="0.2">
      <c r="B87" s="1" t="s">
        <v>3</v>
      </c>
      <c r="C87" t="str">
        <f>IF(VLOOKUP(B87,'50 bills'!B$3:B$52,1,TRUE)=B87,B87,"")</f>
        <v/>
      </c>
    </row>
    <row r="88" spans="2:3" x14ac:dyDescent="0.2">
      <c r="B88" s="1" t="s">
        <v>91</v>
      </c>
      <c r="C88" t="str">
        <f>IF(VLOOKUP(B88,'50 bills'!B$3:B$52,1,TRUE)=B88,B88,"")</f>
        <v/>
      </c>
    </row>
    <row r="89" spans="2:3" x14ac:dyDescent="0.2">
      <c r="B89" s="1" t="s">
        <v>46</v>
      </c>
      <c r="C89" t="str">
        <f>IF(VLOOKUP(B89,'50 bills'!B$3:B$52,1,TRUE)=B89,B89,"")</f>
        <v/>
      </c>
    </row>
    <row r="90" spans="2:3" x14ac:dyDescent="0.2">
      <c r="B90" s="1" t="s">
        <v>90</v>
      </c>
      <c r="C90" t="str">
        <f>IF(VLOOKUP(B90,'50 bills'!B$3:B$52,1,TRUE)=B90,B90,"")</f>
        <v/>
      </c>
    </row>
    <row r="91" spans="2:3" x14ac:dyDescent="0.2">
      <c r="B91" s="1" t="s">
        <v>68</v>
      </c>
      <c r="C91" t="str">
        <f>IF(VLOOKUP(B91,'50 bills'!B$3:B$52,1,TRUE)=B91,B91,"")</f>
        <v/>
      </c>
    </row>
    <row r="92" spans="2:3" x14ac:dyDescent="0.2">
      <c r="B92" s="1" t="s">
        <v>78</v>
      </c>
      <c r="C92" t="str">
        <f>IF(VLOOKUP(B92,'50 bills'!B$3:B$52,1,TRUE)=B92,B92,"")</f>
        <v>Ukraine</v>
      </c>
    </row>
    <row r="93" spans="2:3" x14ac:dyDescent="0.2">
      <c r="B93" s="1" t="s">
        <v>98</v>
      </c>
      <c r="C93" t="str">
        <f>IF(VLOOKUP(B93,'50 bills'!B$3:B$52,1,TRUE)=B93,B93,"")</f>
        <v>United States of America</v>
      </c>
    </row>
    <row r="94" spans="2:3" x14ac:dyDescent="0.2">
      <c r="B94" s="1" t="s">
        <v>34</v>
      </c>
      <c r="C94" t="str">
        <f>IF(VLOOKUP(B94,'50 bills'!B$3:B$52,1,TRUE)=B94,B94,"")</f>
        <v/>
      </c>
    </row>
    <row r="95" spans="2:3" x14ac:dyDescent="0.2">
      <c r="B95" s="1" t="s">
        <v>4</v>
      </c>
      <c r="C95" t="str">
        <f>IF(VLOOKUP(B95,'50 bills'!B$3:B$52,1,TRUE)=B95,B95,"")</f>
        <v>Uzbekistan</v>
      </c>
    </row>
    <row r="96" spans="2:3" x14ac:dyDescent="0.2">
      <c r="B96" s="1" t="s">
        <v>43</v>
      </c>
      <c r="C96" t="str">
        <f>IF(VLOOKUP(B96,'50 bills'!B$3:B$52,1,TRUE)=B96,B96,"")</f>
        <v/>
      </c>
    </row>
    <row r="97" spans="2:3" x14ac:dyDescent="0.2">
      <c r="B97" s="1" t="s">
        <v>24</v>
      </c>
      <c r="C97" t="str">
        <f>IF(VLOOKUP(B97,'50 bills'!B$3:B$52,1,TRUE)=B97,B97,"")</f>
        <v>Vietnam</v>
      </c>
    </row>
    <row r="98" spans="2:3" x14ac:dyDescent="0.2">
      <c r="B98" s="1" t="s">
        <v>14</v>
      </c>
      <c r="C98" t="str">
        <f>IF(VLOOKUP(B98,'50 bills'!B$3:B$52,1,TRUE)=B98,B98,"")</f>
        <v/>
      </c>
    </row>
    <row r="99" spans="2:3" x14ac:dyDescent="0.2">
      <c r="B99" s="1" t="s">
        <v>55</v>
      </c>
      <c r="C99" t="str">
        <f>IF(VLOOKUP(B99,'50 bills'!B$3:B$52,1,TRUE)=B99,B99,"")</f>
        <v>Yugoslavia</v>
      </c>
    </row>
    <row r="100" spans="2:3" x14ac:dyDescent="0.2">
      <c r="B100" s="1" t="s">
        <v>54</v>
      </c>
      <c r="C100" t="str">
        <f>IF(VLOOKUP(B100,'50 bills'!B$3:B$52,1,TRUE)=B100,B100,"")</f>
        <v>Zaire</v>
      </c>
    </row>
    <row r="101" spans="2:3" x14ac:dyDescent="0.2">
      <c r="B101" s="1" t="s">
        <v>19</v>
      </c>
      <c r="C101" t="str">
        <f>IF(VLOOKUP(B101,'50 bills'!B$3:B$52,1,TRUE)=B101,B101,"")</f>
        <v>Zambia</v>
      </c>
    </row>
    <row r="102" spans="2:3" x14ac:dyDescent="0.2">
      <c r="B102" s="1" t="s">
        <v>76</v>
      </c>
      <c r="C102" t="str">
        <f>IF(VLOOKUP(B102,'50 bills'!B$3:B$52,1,TRUE)=B102,B102,"")</f>
        <v>Zimbabwe</v>
      </c>
    </row>
  </sheetData>
  <sortState ref="B1:B100">
    <sortCondition ref="B1:B100"/>
  </sortState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2"/>
  <sheetViews>
    <sheetView showRuler="0" workbookViewId="0">
      <selection activeCell="C4" sqref="C4"/>
    </sheetView>
  </sheetViews>
  <sheetFormatPr baseColWidth="10" defaultRowHeight="16" x14ac:dyDescent="0.2"/>
  <cols>
    <col min="2" max="3" width="22.33203125" customWidth="1"/>
  </cols>
  <sheetData>
    <row r="3" spans="2:3" x14ac:dyDescent="0.2">
      <c r="B3" t="s">
        <v>35</v>
      </c>
      <c r="C3" t="str">
        <f>IF(VLOOKUP(B3,'100 bills'!B$3:B$102,1,TRUE)=B3,B3,"")</f>
        <v>Afghanistan</v>
      </c>
    </row>
    <row r="4" spans="2:3" x14ac:dyDescent="0.2">
      <c r="B4" t="s">
        <v>45</v>
      </c>
      <c r="C4" t="str">
        <f>IF(VLOOKUP(B4,'100 bills'!B$3:B$102,1,TRUE)=B4,B4,"")</f>
        <v>Argentina</v>
      </c>
    </row>
    <row r="5" spans="2:3" x14ac:dyDescent="0.2">
      <c r="B5" t="s">
        <v>64</v>
      </c>
      <c r="C5" t="str">
        <f>IF(VLOOKUP(B5,'100 bills'!B$3:B$102,1,TRUE)=B5,B5,"")</f>
        <v>Bangladesh</v>
      </c>
    </row>
    <row r="6" spans="2:3" x14ac:dyDescent="0.2">
      <c r="B6" t="s">
        <v>60</v>
      </c>
      <c r="C6" t="str">
        <f>IF(VLOOKUP(B6,'100 bills'!B$3:B$102,1,TRUE)=B6,B6,"")</f>
        <v>Belarus</v>
      </c>
    </row>
    <row r="7" spans="2:3" x14ac:dyDescent="0.2">
      <c r="B7" t="s">
        <v>15</v>
      </c>
      <c r="C7" t="str">
        <f>IF(VLOOKUP(B7,'100 bills'!B$3:B$102,1,TRUE)=B7,B7,"")</f>
        <v>Bhutan</v>
      </c>
    </row>
    <row r="8" spans="2:3" x14ac:dyDescent="0.2">
      <c r="B8" t="s">
        <v>17</v>
      </c>
      <c r="C8" t="str">
        <f>IF(VLOOKUP(B8,'100 bills'!B$3:B$102,1,TRUE)=B8,B8,"")</f>
        <v>Bosnia and Herzegovina</v>
      </c>
    </row>
    <row r="9" spans="2:3" x14ac:dyDescent="0.2">
      <c r="B9" t="s">
        <v>27</v>
      </c>
      <c r="C9" t="str">
        <f>IF(VLOOKUP(B9,'100 bills'!B$3:B$102,1,TRUE)=B9,B9,"")</f>
        <v>Brazil</v>
      </c>
    </row>
    <row r="10" spans="2:3" x14ac:dyDescent="0.2">
      <c r="B10" t="s">
        <v>94</v>
      </c>
      <c r="C10" t="str">
        <f>IF(VLOOKUP(B10,'100 bills'!B$3:B$102,1,TRUE)=B10,B10,"")</f>
        <v/>
      </c>
    </row>
    <row r="11" spans="2:3" x14ac:dyDescent="0.2">
      <c r="B11" t="s">
        <v>7</v>
      </c>
      <c r="C11" t="str">
        <f>IF(VLOOKUP(B11,'100 bills'!B$3:B$102,1,TRUE)=B11,B11,"")</f>
        <v>Bulgaria</v>
      </c>
    </row>
    <row r="12" spans="2:3" x14ac:dyDescent="0.2">
      <c r="B12" t="s">
        <v>96</v>
      </c>
      <c r="C12" t="str">
        <f>IF(VLOOKUP(B12,'100 bills'!B$3:B$102,1,TRUE)=B12,B12,"")</f>
        <v/>
      </c>
    </row>
    <row r="13" spans="2:3" x14ac:dyDescent="0.2">
      <c r="B13" t="s">
        <v>63</v>
      </c>
      <c r="C13" t="str">
        <f>IF(VLOOKUP(B13,'100 bills'!B$3:B$102,1,TRUE)=B13,B13,"")</f>
        <v>Burundi</v>
      </c>
    </row>
    <row r="14" spans="2:3" x14ac:dyDescent="0.2">
      <c r="B14" t="s">
        <v>40</v>
      </c>
      <c r="C14" t="str">
        <f>IF(VLOOKUP(B14,'100 bills'!B$3:B$102,1,TRUE)=B14,B14,"")</f>
        <v>Cambodia</v>
      </c>
    </row>
    <row r="15" spans="2:3" x14ac:dyDescent="0.2">
      <c r="B15" t="s">
        <v>62</v>
      </c>
      <c r="C15" t="str">
        <f>IF(VLOOKUP(B15,'100 bills'!B$3:B$102,1,TRUE)=B15,B15,"")</f>
        <v>Chechnya</v>
      </c>
    </row>
    <row r="16" spans="2:3" x14ac:dyDescent="0.2">
      <c r="B16" s="1" t="s">
        <v>101</v>
      </c>
      <c r="C16" t="str">
        <f>IF(VLOOKUP(B16,'100 bills'!B$3:B$102,1,TRUE)=B16,B16,"")</f>
        <v>CIS (Russia)</v>
      </c>
    </row>
    <row r="17" spans="2:3" x14ac:dyDescent="0.2">
      <c r="B17" t="s">
        <v>72</v>
      </c>
      <c r="C17" t="str">
        <f>IF(VLOOKUP(B17,'100 bills'!B$3:B$102,1,TRUE)=B17,B17,"")</f>
        <v>Congo</v>
      </c>
    </row>
    <row r="18" spans="2:3" x14ac:dyDescent="0.2">
      <c r="B18" t="s">
        <v>38</v>
      </c>
      <c r="C18" t="str">
        <f>IF(VLOOKUP(B18,'100 bills'!B$3:B$102,1,TRUE)=B18,B18,"")</f>
        <v>Croatia</v>
      </c>
    </row>
    <row r="19" spans="2:3" x14ac:dyDescent="0.2">
      <c r="B19" t="s">
        <v>28</v>
      </c>
      <c r="C19" t="str">
        <f>IF(VLOOKUP(B19,'100 bills'!B$3:B$102,1,TRUE)=B19,B19,"")</f>
        <v>Egypt</v>
      </c>
    </row>
    <row r="20" spans="2:3" x14ac:dyDescent="0.2">
      <c r="B20" t="s">
        <v>12</v>
      </c>
      <c r="C20" t="str">
        <f>IF(VLOOKUP(B20,'100 bills'!B$3:B$102,1,TRUE)=B20,B20,"")</f>
        <v>Eritrea</v>
      </c>
    </row>
    <row r="21" spans="2:3" x14ac:dyDescent="0.2">
      <c r="B21" t="s">
        <v>41</v>
      </c>
      <c r="C21" t="str">
        <f>IF(VLOOKUP(B21,'100 bills'!B$3:B$102,1,TRUE)=B21,B21,"")</f>
        <v>Ethiopia</v>
      </c>
    </row>
    <row r="22" spans="2:3" x14ac:dyDescent="0.2">
      <c r="B22" t="s">
        <v>48</v>
      </c>
      <c r="C22" t="str">
        <f>IF(VLOOKUP(B22,'100 bills'!B$3:B$102,1,TRUE)=B22,B22,"")</f>
        <v>Guinea-Bissau</v>
      </c>
    </row>
    <row r="23" spans="2:3" x14ac:dyDescent="0.2">
      <c r="B23" t="s">
        <v>32</v>
      </c>
      <c r="C23" t="str">
        <f>IF(VLOOKUP(B23,'100 bills'!B$3:B$102,1,TRUE)=B23,B23,"")</f>
        <v>Guyana</v>
      </c>
    </row>
    <row r="24" spans="2:3" x14ac:dyDescent="0.2">
      <c r="B24" t="s">
        <v>97</v>
      </c>
      <c r="C24" t="str">
        <f>IF(VLOOKUP(B24,'100 bills'!B$3:B$102,1,TRUE)=B24,B24,"")</f>
        <v>Honduras</v>
      </c>
    </row>
    <row r="25" spans="2:3" x14ac:dyDescent="0.2">
      <c r="B25" t="s">
        <v>1</v>
      </c>
      <c r="C25" t="str">
        <f>IF(VLOOKUP(B25,'100 bills'!B$3:B$102,1,TRUE)=B25,B25,"")</f>
        <v>India</v>
      </c>
    </row>
    <row r="26" spans="2:3" x14ac:dyDescent="0.2">
      <c r="B26" t="s">
        <v>10</v>
      </c>
      <c r="C26" t="str">
        <f>IF(VLOOKUP(B26,'100 bills'!B$3:B$102,1,TRUE)=B26,B26,"")</f>
        <v>Indonesia</v>
      </c>
    </row>
    <row r="27" spans="2:3" x14ac:dyDescent="0.2">
      <c r="B27" t="s">
        <v>29</v>
      </c>
      <c r="C27" t="str">
        <f>IF(VLOOKUP(B27,'100 bills'!B$3:B$102,1,TRUE)=B27,B27,"")</f>
        <v>Iran</v>
      </c>
    </row>
    <row r="28" spans="2:3" x14ac:dyDescent="0.2">
      <c r="B28" t="s">
        <v>100</v>
      </c>
      <c r="C28" t="str">
        <f>IF(VLOOKUP(B28,'100 bills'!B$3:B$102,1,TRUE)=B28,B28,"")</f>
        <v>Kyrgyzstan</v>
      </c>
    </row>
    <row r="29" spans="2:3" x14ac:dyDescent="0.2">
      <c r="B29" t="s">
        <v>36</v>
      </c>
      <c r="C29" t="str">
        <f>IF(VLOOKUP(B29,'100 bills'!B$3:B$102,1,TRUE)=B29,B29,"")</f>
        <v>Laos</v>
      </c>
    </row>
    <row r="30" spans="2:3" x14ac:dyDescent="0.2">
      <c r="B30" t="s">
        <v>9</v>
      </c>
      <c r="C30" t="str">
        <f>IF(VLOOKUP(B30,'100 bills'!B$3:B$102,1,TRUE)=B30,B30,"")</f>
        <v>Moldova</v>
      </c>
    </row>
    <row r="31" spans="2:3" x14ac:dyDescent="0.2">
      <c r="B31" t="s">
        <v>30</v>
      </c>
      <c r="C31" t="str">
        <f>IF(VLOOKUP(B31,'100 bills'!B$3:B$102,1,TRUE)=B31,B31,"")</f>
        <v>Mongolia</v>
      </c>
    </row>
    <row r="32" spans="2:3" x14ac:dyDescent="0.2">
      <c r="B32" t="s">
        <v>57</v>
      </c>
      <c r="C32" t="str">
        <f>IF(VLOOKUP(B32,'100 bills'!B$3:B$102,1,TRUE)=B32,B32,"")</f>
        <v>Mozambique</v>
      </c>
    </row>
    <row r="33" spans="2:3" x14ac:dyDescent="0.2">
      <c r="B33" t="s">
        <v>22</v>
      </c>
      <c r="C33" t="str">
        <f>IF(VLOOKUP(B33,'100 bills'!B$3:B$102,1,TRUE)=B33,B33,"")</f>
        <v>Nepal</v>
      </c>
    </row>
    <row r="34" spans="2:3" x14ac:dyDescent="0.2">
      <c r="B34" t="s">
        <v>8</v>
      </c>
      <c r="C34" t="str">
        <f>IF(VLOOKUP(B34,'100 bills'!B$3:B$102,1,TRUE)=B34,B34,"")</f>
        <v>Nicaragua</v>
      </c>
    </row>
    <row r="35" spans="2:3" x14ac:dyDescent="0.2">
      <c r="B35" t="s">
        <v>37</v>
      </c>
      <c r="C35" t="str">
        <f>IF(VLOOKUP(B35,'100 bills'!B$3:B$102,1,TRUE)=B35,B35,"")</f>
        <v>Nigeria</v>
      </c>
    </row>
    <row r="36" spans="2:3" x14ac:dyDescent="0.2">
      <c r="B36" t="s">
        <v>95</v>
      </c>
      <c r="C36" t="str">
        <f>IF(VLOOKUP(B36,'100 bills'!B$3:B$102,1,TRUE)=B36,B36,"")</f>
        <v>North Korea</v>
      </c>
    </row>
    <row r="37" spans="2:3" x14ac:dyDescent="0.2">
      <c r="B37" t="s">
        <v>13</v>
      </c>
      <c r="C37" t="str">
        <f>IF(VLOOKUP(B37,'100 bills'!B$3:B$102,1,TRUE)=B37,B37,"")</f>
        <v>Pakistan</v>
      </c>
    </row>
    <row r="38" spans="2:3" x14ac:dyDescent="0.2">
      <c r="B38" t="s">
        <v>20</v>
      </c>
      <c r="C38" t="str">
        <f>IF(VLOOKUP(B38,'100 bills'!B$3:B$102,1,TRUE)=B38,B38,"")</f>
        <v>Peru</v>
      </c>
    </row>
    <row r="39" spans="2:3" x14ac:dyDescent="0.2">
      <c r="B39" t="s">
        <v>21</v>
      </c>
      <c r="C39" t="str">
        <f>IF(VLOOKUP(B39,'100 bills'!B$3:B$102,1,TRUE)=B39,B39,"")</f>
        <v>Poland</v>
      </c>
    </row>
    <row r="40" spans="2:3" x14ac:dyDescent="0.2">
      <c r="B40" t="s">
        <v>59</v>
      </c>
      <c r="C40" t="str">
        <f>IF(VLOOKUP(B40,'100 bills'!B$3:B$102,1,TRUE)=B40,B40,"")</f>
        <v>Serbia</v>
      </c>
    </row>
    <row r="41" spans="2:3" x14ac:dyDescent="0.2">
      <c r="B41" t="s">
        <v>18</v>
      </c>
      <c r="C41" t="str">
        <f>IF(VLOOKUP(B41,'100 bills'!B$3:B$102,1,TRUE)=B41,B41,"")</f>
        <v>Slovenia</v>
      </c>
    </row>
    <row r="42" spans="2:3" x14ac:dyDescent="0.2">
      <c r="B42" t="s">
        <v>5</v>
      </c>
      <c r="C42" t="str">
        <f>IF(VLOOKUP(B42,'100 bills'!B$3:B$102,1,TRUE)=B42,B42,"")</f>
        <v>Sri Lanka</v>
      </c>
    </row>
    <row r="43" spans="2:3" x14ac:dyDescent="0.2">
      <c r="B43" t="s">
        <v>33</v>
      </c>
      <c r="C43" t="str">
        <f>IF(VLOOKUP(B43,'100 bills'!B$3:B$102,1,TRUE)=B43,B43,"")</f>
        <v>Suriname</v>
      </c>
    </row>
    <row r="44" spans="2:3" x14ac:dyDescent="0.2">
      <c r="B44" t="s">
        <v>49</v>
      </c>
      <c r="C44" t="str">
        <f>IF(VLOOKUP(B44,'100 bills'!B$3:B$102,1,TRUE)=B44,B44,"")</f>
        <v>Tajik</v>
      </c>
    </row>
    <row r="45" spans="2:3" x14ac:dyDescent="0.2">
      <c r="B45" t="s">
        <v>78</v>
      </c>
      <c r="C45" t="str">
        <f>IF(VLOOKUP(B45,'100 bills'!B$3:B$102,1,TRUE)=B45,B45,"")</f>
        <v>Ukraine</v>
      </c>
    </row>
    <row r="46" spans="2:3" x14ac:dyDescent="0.2">
      <c r="B46" t="s">
        <v>98</v>
      </c>
      <c r="C46" t="str">
        <f>IF(VLOOKUP(B46,'100 bills'!B$3:B$102,1,TRUE)=B46,B46,"")</f>
        <v>United States of America</v>
      </c>
    </row>
    <row r="47" spans="2:3" x14ac:dyDescent="0.2">
      <c r="B47" t="s">
        <v>4</v>
      </c>
      <c r="C47" t="str">
        <f>IF(VLOOKUP(B47,'100 bills'!B$3:B$102,1,TRUE)=B47,B47,"")</f>
        <v>Uzbekistan</v>
      </c>
    </row>
    <row r="48" spans="2:3" x14ac:dyDescent="0.2">
      <c r="B48" t="s">
        <v>24</v>
      </c>
      <c r="C48" t="str">
        <f>IF(VLOOKUP(B48,'100 bills'!B$3:B$102,1,TRUE)=B48,B48,"")</f>
        <v>Vietnam</v>
      </c>
    </row>
    <row r="49" spans="2:3" x14ac:dyDescent="0.2">
      <c r="B49" t="s">
        <v>55</v>
      </c>
      <c r="C49" t="str">
        <f>IF(VLOOKUP(B49,'100 bills'!B$3:B$102,1,TRUE)=B49,B49,"")</f>
        <v>Yugoslavia</v>
      </c>
    </row>
    <row r="50" spans="2:3" x14ac:dyDescent="0.2">
      <c r="B50" t="s">
        <v>54</v>
      </c>
      <c r="C50" t="str">
        <f>IF(VLOOKUP(B50,'100 bills'!B$3:B$102,1,TRUE)=B50,B50,"")</f>
        <v>Zaire</v>
      </c>
    </row>
    <row r="51" spans="2:3" x14ac:dyDescent="0.2">
      <c r="B51" t="s">
        <v>19</v>
      </c>
      <c r="C51" t="str">
        <f>IF(VLOOKUP(B51,'100 bills'!B$3:B$102,1,TRUE)=B51,B51,"")</f>
        <v>Zambia</v>
      </c>
    </row>
    <row r="52" spans="2:3" x14ac:dyDescent="0.2">
      <c r="B52" t="s">
        <v>76</v>
      </c>
      <c r="C52" t="str">
        <f>IF(VLOOKUP(B52,'100 bills'!B$3:B$102,1,TRUE)=B52,B52,"")</f>
        <v>Zimbabwe</v>
      </c>
    </row>
  </sheetData>
  <sortState ref="B1:B50">
    <sortCondition ref="B1:B50"/>
  </sortState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2"/>
  <sheetViews>
    <sheetView showRuler="0" workbookViewId="0">
      <selection activeCell="C43" sqref="C43"/>
    </sheetView>
  </sheetViews>
  <sheetFormatPr baseColWidth="10" defaultRowHeight="16" x14ac:dyDescent="0.2"/>
  <cols>
    <col min="2" max="3" width="20.6640625" customWidth="1"/>
  </cols>
  <sheetData>
    <row r="3" spans="2:3" x14ac:dyDescent="0.2">
      <c r="B3" t="s">
        <v>21</v>
      </c>
      <c r="C3" t="str">
        <f>IF(VLOOKUP(B3,ALL!B$3:B$156,1,TRUE)=B3,B3,"")</f>
        <v>Poland</v>
      </c>
    </row>
    <row r="4" spans="2:3" x14ac:dyDescent="0.2">
      <c r="B4" t="s">
        <v>67</v>
      </c>
      <c r="C4" t="str">
        <f>IF(VLOOKUP(B4,ALL!B$3:B$156,1,TRUE)=B4,B4,"")</f>
        <v>Brunei</v>
      </c>
    </row>
    <row r="5" spans="2:3" x14ac:dyDescent="0.2">
      <c r="B5" t="s">
        <v>12</v>
      </c>
      <c r="C5" t="str">
        <f>IF(VLOOKUP(B5,ALL!B$3:B$156,1,TRUE)=B5,B5,"")</f>
        <v>Eritrea</v>
      </c>
    </row>
    <row r="6" spans="2:3" x14ac:dyDescent="0.2">
      <c r="B6" t="s">
        <v>29</v>
      </c>
      <c r="C6" t="str">
        <f>IF(VLOOKUP(B6,ALL!B$3:B$156,1,TRUE)=B6,B6,"")</f>
        <v>Iran</v>
      </c>
    </row>
    <row r="7" spans="2:3" x14ac:dyDescent="0.2">
      <c r="B7" t="s">
        <v>18</v>
      </c>
      <c r="C7" t="str">
        <f>IF(VLOOKUP(B7,ALL!B$3:B$156,1,TRUE)=B7,B7,"")</f>
        <v>Slovenia</v>
      </c>
    </row>
    <row r="8" spans="2:3" x14ac:dyDescent="0.2">
      <c r="B8" t="s">
        <v>37</v>
      </c>
      <c r="C8" t="str">
        <f>IF(VLOOKUP(B8,ALL!B$3:B$156,1,TRUE)=B8,B8,"")</f>
        <v>Nigeria</v>
      </c>
    </row>
    <row r="9" spans="2:3" x14ac:dyDescent="0.2">
      <c r="B9" t="s">
        <v>15</v>
      </c>
      <c r="C9" t="str">
        <f>IF(VLOOKUP(B9,ALL!B$3:B$156,1,TRUE)=B9,B9,"")</f>
        <v>Bhutan</v>
      </c>
    </row>
    <row r="10" spans="2:3" x14ac:dyDescent="0.2">
      <c r="B10" t="s">
        <v>9</v>
      </c>
      <c r="C10" t="str">
        <f>IF(VLOOKUP(B10,ALL!B$3:B$156,1,TRUE)=B10,B10,"")</f>
        <v>Moldova</v>
      </c>
    </row>
    <row r="11" spans="2:3" x14ac:dyDescent="0.2">
      <c r="B11" t="s">
        <v>91</v>
      </c>
      <c r="C11" t="str">
        <f>IF(VLOOKUP(B11,ALL!B$3:B$156,1,TRUE)=B11,B11,"")</f>
        <v>Trinidad and Tobago</v>
      </c>
    </row>
    <row r="12" spans="2:3" x14ac:dyDescent="0.2">
      <c r="B12" t="s">
        <v>72</v>
      </c>
      <c r="C12" t="str">
        <f>IF(VLOOKUP(B12,ALL!B$3:B$156,1,TRUE)=B12,B12,"")</f>
        <v>Congo</v>
      </c>
    </row>
    <row r="13" spans="2:3" x14ac:dyDescent="0.2">
      <c r="B13" t="s">
        <v>19</v>
      </c>
      <c r="C13" t="str">
        <f>IF(VLOOKUP(B13,ALL!B$3:B$156,1,TRUE)=B13,B13,"")</f>
        <v>Zambia</v>
      </c>
    </row>
    <row r="14" spans="2:3" x14ac:dyDescent="0.2">
      <c r="B14" t="s">
        <v>5</v>
      </c>
      <c r="C14" t="str">
        <f>IF(VLOOKUP(B14,ALL!B$3:B$156,1,TRUE)=B14,B14,"")</f>
        <v>Sri Lanka</v>
      </c>
    </row>
    <row r="15" spans="2:3" x14ac:dyDescent="0.2">
      <c r="B15" t="s">
        <v>61</v>
      </c>
      <c r="C15" t="str">
        <f>IF(VLOOKUP(B15,ALL!B$3:B$156,1,TRUE)=B15,B15,"")</f>
        <v>Malawi</v>
      </c>
    </row>
    <row r="16" spans="2:3" x14ac:dyDescent="0.2">
      <c r="B16" t="s">
        <v>43</v>
      </c>
      <c r="C16" t="str">
        <f>IF(VLOOKUP(B16,ALL!B$3:B$156,1,TRUE)=B16,B16,"")</f>
        <v xml:space="preserve">Venezuela </v>
      </c>
    </row>
    <row r="17" spans="2:3" x14ac:dyDescent="0.2">
      <c r="B17" t="s">
        <v>70</v>
      </c>
      <c r="C17" t="str">
        <f>IF(VLOOKUP(B17,ALL!B$3:B$156,1,TRUE)=B17,B17,"")</f>
        <v>Somalia</v>
      </c>
    </row>
    <row r="18" spans="2:3" x14ac:dyDescent="0.2">
      <c r="B18" t="s">
        <v>13</v>
      </c>
      <c r="C18" t="str">
        <f>IF(VLOOKUP(B18,ALL!B$3:B$156,1,TRUE)=B18,B18,"")</f>
        <v>Pakistan</v>
      </c>
    </row>
    <row r="19" spans="2:3" x14ac:dyDescent="0.2">
      <c r="B19" t="s">
        <v>104</v>
      </c>
      <c r="C19" t="str">
        <f>IF(VLOOKUP(B19,ALL!B$3:B$156,1,TRUE)=B19,B19,"")</f>
        <v>Madagascar</v>
      </c>
    </row>
    <row r="20" spans="2:3" x14ac:dyDescent="0.2">
      <c r="B20" t="s">
        <v>96</v>
      </c>
      <c r="C20" t="str">
        <f>IF(VLOOKUP(B20,ALL!B$3:B$156,1,TRUE)=B20,B20,"")</f>
        <v>Burma</v>
      </c>
    </row>
    <row r="21" spans="2:3" x14ac:dyDescent="0.2">
      <c r="B21" t="s">
        <v>57</v>
      </c>
      <c r="C21" t="str">
        <f>IF(VLOOKUP(B21,ALL!B$3:B$156,1,TRUE)=B21,B21,"")</f>
        <v>Mozambique</v>
      </c>
    </row>
    <row r="22" spans="2:3" x14ac:dyDescent="0.2">
      <c r="B22" t="s">
        <v>33</v>
      </c>
      <c r="C22" t="str">
        <f>IF(VLOOKUP(B22,ALL!B$3:B$156,1,TRUE)=B22,B22,"")</f>
        <v>Suriname</v>
      </c>
    </row>
    <row r="23" spans="2:3" x14ac:dyDescent="0.2">
      <c r="B23" t="s">
        <v>8</v>
      </c>
      <c r="C23" t="str">
        <f>IF(VLOOKUP(B23,ALL!B$3:B$156,1,TRUE)=B23,B23,"")</f>
        <v>Nicaragua</v>
      </c>
    </row>
    <row r="24" spans="2:3" x14ac:dyDescent="0.2">
      <c r="B24" t="s">
        <v>17</v>
      </c>
      <c r="C24" t="str">
        <f>IF(VLOOKUP(B24,ALL!B$3:B$156,1,TRUE)=B24,B24,"")</f>
        <v/>
      </c>
    </row>
    <row r="25" spans="2:3" x14ac:dyDescent="0.2">
      <c r="B25" t="s">
        <v>55</v>
      </c>
      <c r="C25" t="str">
        <f>IF(VLOOKUP(B25,ALL!B$3:B$156,1,TRUE)=B25,B25,"")</f>
        <v>Yugoslavia</v>
      </c>
    </row>
    <row r="26" spans="2:3" x14ac:dyDescent="0.2">
      <c r="B26" t="s">
        <v>1</v>
      </c>
      <c r="C26" t="str">
        <f>IF(VLOOKUP(B26,ALL!B$3:B$156,1,TRUE)=B26,B26,"")</f>
        <v>India</v>
      </c>
    </row>
    <row r="27" spans="2:3" x14ac:dyDescent="0.2">
      <c r="B27" t="s">
        <v>32</v>
      </c>
      <c r="C27" t="str">
        <f>IF(VLOOKUP(B27,ALL!B$3:B$156,1,TRUE)=B27,B27,"")</f>
        <v>Guyana</v>
      </c>
    </row>
    <row r="28" spans="2:3" x14ac:dyDescent="0.2">
      <c r="B28" t="s">
        <v>48</v>
      </c>
      <c r="C28" t="str">
        <f>IF(VLOOKUP(B28,ALL!B$3:B$156,1,TRUE)=B28,B28,"")</f>
        <v>Guinea-Bissau</v>
      </c>
    </row>
    <row r="29" spans="2:3" x14ac:dyDescent="0.2">
      <c r="B29" t="s">
        <v>28</v>
      </c>
      <c r="C29" t="str">
        <f>IF(VLOOKUP(B29,ALL!B$3:B$156,1,TRUE)=B29,B29,"")</f>
        <v>Egypt</v>
      </c>
    </row>
    <row r="30" spans="2:3" x14ac:dyDescent="0.2">
      <c r="B30" t="s">
        <v>94</v>
      </c>
      <c r="C30" t="str">
        <f>IF(VLOOKUP(B30,ALL!B$3:B$156,1,TRUE)=B30,B30,"")</f>
        <v/>
      </c>
    </row>
    <row r="31" spans="2:3" x14ac:dyDescent="0.2">
      <c r="B31" t="s">
        <v>66</v>
      </c>
      <c r="C31" t="str">
        <f>IF(VLOOKUP(B31,ALL!B$3:B$156,1,TRUE)=B31,B31,"")</f>
        <v>Libya</v>
      </c>
    </row>
    <row r="32" spans="2:3" x14ac:dyDescent="0.2">
      <c r="B32" t="s">
        <v>20</v>
      </c>
      <c r="C32" t="str">
        <f>IF(VLOOKUP(B32,ALL!B$3:B$156,1,TRUE)=B32,B32,"")</f>
        <v>Peru</v>
      </c>
    </row>
    <row r="33" spans="2:3" x14ac:dyDescent="0.2">
      <c r="B33" t="s">
        <v>98</v>
      </c>
      <c r="C33" t="str">
        <f>IF(VLOOKUP(B33,ALL!B$3:B$156,1,TRUE)=B33,B33,"")</f>
        <v>United States of America</v>
      </c>
    </row>
    <row r="34" spans="2:3" x14ac:dyDescent="0.2">
      <c r="B34" t="s">
        <v>98</v>
      </c>
      <c r="C34" t="str">
        <f>IF(VLOOKUP(B34,ALL!B$3:B$156,1,TRUE)=B34,B34,"")</f>
        <v>United States of America</v>
      </c>
    </row>
    <row r="35" spans="2:3" x14ac:dyDescent="0.2">
      <c r="B35" t="s">
        <v>10</v>
      </c>
      <c r="C35" t="str">
        <f>IF(VLOOKUP(B35,ALL!B$3:B$156,1,TRUE)=B35,B35,"")</f>
        <v>Indonesia</v>
      </c>
    </row>
    <row r="36" spans="2:3" x14ac:dyDescent="0.2">
      <c r="B36" t="s">
        <v>10</v>
      </c>
      <c r="C36" t="str">
        <f>IF(VLOOKUP(B36,ALL!B$3:B$156,1,TRUE)=B36,B36,"")</f>
        <v>Indonesia</v>
      </c>
    </row>
    <row r="37" spans="2:3" x14ac:dyDescent="0.2">
      <c r="B37" t="s">
        <v>10</v>
      </c>
      <c r="C37" t="str">
        <f>IF(VLOOKUP(B37,ALL!B$3:B$156,1,TRUE)=B37,B37,"")</f>
        <v>Indonesia</v>
      </c>
    </row>
    <row r="38" spans="2:3" x14ac:dyDescent="0.2">
      <c r="B38" t="s">
        <v>10</v>
      </c>
      <c r="C38" t="str">
        <f>IF(VLOOKUP(B38,ALL!B$3:B$156,1,TRUE)=B38,B38,"")</f>
        <v>Indonesia</v>
      </c>
    </row>
    <row r="39" spans="2:3" x14ac:dyDescent="0.2">
      <c r="B39" t="s">
        <v>10</v>
      </c>
      <c r="C39" t="str">
        <f>IF(VLOOKUP(B39,ALL!B$3:B$156,1,TRUE)=B39,B39,"")</f>
        <v>Indonesia</v>
      </c>
    </row>
    <row r="40" spans="2:3" x14ac:dyDescent="0.2">
      <c r="B40" t="s">
        <v>10</v>
      </c>
      <c r="C40" t="str">
        <f>IF(VLOOKUP(B40,ALL!B$3:B$156,1,TRUE)=B40,B40,"")</f>
        <v>Indonesia</v>
      </c>
    </row>
    <row r="41" spans="2:3" x14ac:dyDescent="0.2">
      <c r="B41" t="s">
        <v>35</v>
      </c>
      <c r="C41" t="str">
        <f>IF(VLOOKUP(B41,ALL!B$3:B$156,1,TRUE)=B41,B41,"")</f>
        <v>Afghanistan</v>
      </c>
    </row>
    <row r="42" spans="2:3" x14ac:dyDescent="0.2">
      <c r="B42" t="s">
        <v>35</v>
      </c>
      <c r="C42" t="str">
        <f>IF(VLOOKUP(B42,ALL!B$3:B$156,1,TRUE)=B42,B42,"")</f>
        <v>Afghanistan</v>
      </c>
    </row>
    <row r="43" spans="2:3" x14ac:dyDescent="0.2">
      <c r="B43" t="s">
        <v>40</v>
      </c>
      <c r="C43" t="str">
        <f>IF(VLOOKUP(B43,ALL!B$3:B$156,1,TRUE)=B43,B43,"")</f>
        <v>Cambodia</v>
      </c>
    </row>
    <row r="44" spans="2:3" x14ac:dyDescent="0.2">
      <c r="B44" t="s">
        <v>40</v>
      </c>
      <c r="C44" t="str">
        <f>IF(VLOOKUP(B44,ALL!B$3:B$156,1,TRUE)=B44,B44,"")</f>
        <v>Cambodia</v>
      </c>
    </row>
    <row r="45" spans="2:3" x14ac:dyDescent="0.2">
      <c r="B45" t="s">
        <v>24</v>
      </c>
      <c r="C45" t="str">
        <f>IF(VLOOKUP(B45,ALL!B$3:B$156,1,TRUE)=B45,B45,"")</f>
        <v>Vietnam</v>
      </c>
    </row>
    <row r="46" spans="2:3" x14ac:dyDescent="0.2">
      <c r="B46" t="s">
        <v>24</v>
      </c>
      <c r="C46" t="str">
        <f>IF(VLOOKUP(B46,ALL!B$3:B$156,1,TRUE)=B46,B46,"")</f>
        <v>Vietnam</v>
      </c>
    </row>
    <row r="47" spans="2:3" x14ac:dyDescent="0.2">
      <c r="B47" t="s">
        <v>24</v>
      </c>
      <c r="C47" t="str">
        <f>IF(VLOOKUP(B47,ALL!B$3:B$156,1,TRUE)=B47,B47,"")</f>
        <v>Vietnam</v>
      </c>
    </row>
    <row r="48" spans="2:3" x14ac:dyDescent="0.2">
      <c r="B48" t="s">
        <v>24</v>
      </c>
      <c r="C48" t="str">
        <f>IF(VLOOKUP(B48,ALL!B$3:B$156,1,TRUE)=B48,B48,"")</f>
        <v>Vietnam</v>
      </c>
    </row>
    <row r="49" spans="2:3" x14ac:dyDescent="0.2">
      <c r="B49" s="1" t="s">
        <v>38</v>
      </c>
      <c r="C49" t="str">
        <f>IF(VLOOKUP(B49,ALL!B$3:B$156,1,TRUE)=B49,B49,"")</f>
        <v>Croatia</v>
      </c>
    </row>
    <row r="50" spans="2:3" x14ac:dyDescent="0.2">
      <c r="B50" s="1" t="s">
        <v>38</v>
      </c>
      <c r="C50" t="str">
        <f>IF(VLOOKUP(B50,ALL!B$3:B$156,1,TRUE)=B50,B50,"")</f>
        <v>Croatia</v>
      </c>
    </row>
    <row r="51" spans="2:3" x14ac:dyDescent="0.2">
      <c r="B51" s="1" t="s">
        <v>38</v>
      </c>
      <c r="C51" t="str">
        <f>IF(VLOOKUP(B51,ALL!B$3:B$156,1,TRUE)=B51,B51,"")</f>
        <v>Croatia</v>
      </c>
    </row>
    <row r="52" spans="2:3" x14ac:dyDescent="0.2">
      <c r="B52" s="1" t="s">
        <v>50</v>
      </c>
      <c r="C52" t="str">
        <f>IF(VLOOKUP(B52,ALL!B$3:B$156,1,TRUE)=B52,B52,"")</f>
        <v>Myanmar</v>
      </c>
    </row>
    <row r="53" spans="2:3" x14ac:dyDescent="0.2">
      <c r="B53" s="1" t="s">
        <v>50</v>
      </c>
      <c r="C53" t="str">
        <f>IF(VLOOKUP(B53,ALL!B$3:B$156,1,TRUE)=B53,B53,"")</f>
        <v>Myanmar</v>
      </c>
    </row>
    <row r="54" spans="2:3" x14ac:dyDescent="0.2">
      <c r="B54" s="1" t="s">
        <v>50</v>
      </c>
      <c r="C54" t="str">
        <f>IF(VLOOKUP(B54,ALL!B$3:B$156,1,TRUE)=B54,B54,"")</f>
        <v>Myanmar</v>
      </c>
    </row>
    <row r="55" spans="2:3" x14ac:dyDescent="0.2">
      <c r="B55" s="1" t="s">
        <v>50</v>
      </c>
      <c r="C55" t="str">
        <f>IF(VLOOKUP(B55,ALL!B$3:B$156,1,TRUE)=B55,B55,"")</f>
        <v>Myanmar</v>
      </c>
    </row>
    <row r="56" spans="2:3" x14ac:dyDescent="0.2">
      <c r="B56" s="1" t="s">
        <v>50</v>
      </c>
      <c r="C56" t="str">
        <f>IF(VLOOKUP(B56,ALL!B$3:B$156,1,TRUE)=B56,B56,"")</f>
        <v>Myanmar</v>
      </c>
    </row>
    <row r="57" spans="2:3" x14ac:dyDescent="0.2">
      <c r="B57" s="1" t="s">
        <v>95</v>
      </c>
      <c r="C57" t="str">
        <f>IF(VLOOKUP(B57,ALL!B$3:B$156,1,TRUE)=B57,B57,"")</f>
        <v>North Korea</v>
      </c>
    </row>
    <row r="58" spans="2:3" x14ac:dyDescent="0.2">
      <c r="B58" s="1" t="s">
        <v>95</v>
      </c>
      <c r="C58" t="str">
        <f>IF(VLOOKUP(B58,ALL!B$3:B$156,1,TRUE)=B58,B58,"")</f>
        <v>North Korea</v>
      </c>
    </row>
    <row r="59" spans="2:3" x14ac:dyDescent="0.2">
      <c r="B59" s="1" t="s">
        <v>95</v>
      </c>
      <c r="C59" t="str">
        <f>IF(VLOOKUP(B59,ALL!B$3:B$156,1,TRUE)=B59,B59,"")</f>
        <v>North Korea</v>
      </c>
    </row>
    <row r="60" spans="2:3" x14ac:dyDescent="0.2">
      <c r="B60" s="1" t="s">
        <v>95</v>
      </c>
      <c r="C60" t="str">
        <f>IF(VLOOKUP(B60,ALL!B$3:B$156,1,TRUE)=B60,B60,"")</f>
        <v>North Korea</v>
      </c>
    </row>
    <row r="61" spans="2:3" x14ac:dyDescent="0.2">
      <c r="B61" s="1" t="s">
        <v>95</v>
      </c>
      <c r="C61" t="str">
        <f>IF(VLOOKUP(B61,ALL!B$3:B$156,1,TRUE)=B61,B61,"")</f>
        <v>North Korea</v>
      </c>
    </row>
    <row r="62" spans="2:3" x14ac:dyDescent="0.2">
      <c r="B62" s="1" t="s">
        <v>95</v>
      </c>
      <c r="C62" t="str">
        <f>IF(VLOOKUP(B62,ALL!B$3:B$156,1,TRUE)=B62,B62,"")</f>
        <v>North Korea</v>
      </c>
    </row>
    <row r="63" spans="2:3" x14ac:dyDescent="0.2">
      <c r="B63" s="1" t="s">
        <v>95</v>
      </c>
      <c r="C63" t="str">
        <f>IF(VLOOKUP(B63,ALL!B$3:B$156,1,TRUE)=B63,B63,"")</f>
        <v>North Korea</v>
      </c>
    </row>
    <row r="64" spans="2:3" x14ac:dyDescent="0.2">
      <c r="B64" s="1" t="s">
        <v>95</v>
      </c>
      <c r="C64" t="str">
        <f>IF(VLOOKUP(B64,ALL!B$3:B$156,1,TRUE)=B64,B64,"")</f>
        <v>North Korea</v>
      </c>
    </row>
    <row r="65" spans="2:3" x14ac:dyDescent="0.2">
      <c r="B65" s="1" t="s">
        <v>95</v>
      </c>
      <c r="C65" t="str">
        <f>IF(VLOOKUP(B65,ALL!B$3:B$156,1,TRUE)=B65,B65,"")</f>
        <v>North Korea</v>
      </c>
    </row>
    <row r="66" spans="2:3" x14ac:dyDescent="0.2">
      <c r="B66" s="1" t="s">
        <v>95</v>
      </c>
      <c r="C66" t="str">
        <f>IF(VLOOKUP(B66,ALL!B$3:B$156,1,TRUE)=B66,B66,"")</f>
        <v>North Korea</v>
      </c>
    </row>
    <row r="67" spans="2:3" x14ac:dyDescent="0.2">
      <c r="C67" t="e">
        <f>IF(VLOOKUP(B67,ALL!B$3:B$156,1,TRUE)=B67,B67,"")</f>
        <v>#N/A</v>
      </c>
    </row>
    <row r="68" spans="2:3" x14ac:dyDescent="0.2">
      <c r="C68" t="e">
        <f>IF(VLOOKUP(B68,ALL!B$3:B$156,1,TRUE)=B68,B68,"")</f>
        <v>#N/A</v>
      </c>
    </row>
    <row r="69" spans="2:3" x14ac:dyDescent="0.2">
      <c r="C69" t="e">
        <f>IF(VLOOKUP(B69,ALL!B$3:B$156,1,TRUE)=B69,B69,"")</f>
        <v>#N/A</v>
      </c>
    </row>
    <row r="70" spans="2:3" x14ac:dyDescent="0.2">
      <c r="C70" t="e">
        <f>IF(VLOOKUP(B70,ALL!B$3:B$156,1,TRUE)=B70,B70,"")</f>
        <v>#N/A</v>
      </c>
    </row>
    <row r="71" spans="2:3" x14ac:dyDescent="0.2">
      <c r="C71" t="e">
        <f>IF(VLOOKUP(B71,ALL!B$3:B$156,1,TRUE)=B71,B71,"")</f>
        <v>#N/A</v>
      </c>
    </row>
    <row r="72" spans="2:3" x14ac:dyDescent="0.2">
      <c r="C72" t="e">
        <f>IF(VLOOKUP(B72,ALL!B$3:B$156,1,TRUE)=B72,B72,"")</f>
        <v>#N/A</v>
      </c>
    </row>
    <row r="73" spans="2:3" x14ac:dyDescent="0.2">
      <c r="C73" t="e">
        <f>IF(VLOOKUP(B73,ALL!B$3:B$156,1,TRUE)=B73,B73,"")</f>
        <v>#N/A</v>
      </c>
    </row>
    <row r="74" spans="2:3" x14ac:dyDescent="0.2">
      <c r="C74" t="e">
        <f>IF(VLOOKUP(B74,ALL!B$3:B$156,1,TRUE)=B74,B74,"")</f>
        <v>#N/A</v>
      </c>
    </row>
    <row r="75" spans="2:3" x14ac:dyDescent="0.2">
      <c r="C75" t="e">
        <f>IF(VLOOKUP(B75,ALL!B$3:B$156,1,TRUE)=B75,B75,"")</f>
        <v>#N/A</v>
      </c>
    </row>
    <row r="76" spans="2:3" x14ac:dyDescent="0.2">
      <c r="C76" t="e">
        <f>IF(VLOOKUP(B76,ALL!B$3:B$156,1,TRUE)=B76,B76,"")</f>
        <v>#N/A</v>
      </c>
    </row>
    <row r="77" spans="2:3" x14ac:dyDescent="0.2">
      <c r="C77" t="e">
        <f>IF(VLOOKUP(B77,ALL!B$3:B$156,1,TRUE)=B77,B77,"")</f>
        <v>#N/A</v>
      </c>
    </row>
    <row r="78" spans="2:3" x14ac:dyDescent="0.2">
      <c r="C78" t="e">
        <f>IF(VLOOKUP(B78,ALL!B$3:B$156,1,TRUE)=B78,B78,"")</f>
        <v>#N/A</v>
      </c>
    </row>
    <row r="79" spans="2:3" x14ac:dyDescent="0.2">
      <c r="C79" t="e">
        <f>IF(VLOOKUP(B79,ALL!B$3:B$156,1,TRUE)=B79,B79,"")</f>
        <v>#N/A</v>
      </c>
    </row>
    <row r="80" spans="2:3" x14ac:dyDescent="0.2">
      <c r="C80" t="e">
        <f>IF(VLOOKUP(B80,ALL!B$3:B$156,1,TRUE)=B80,B80,"")</f>
        <v>#N/A</v>
      </c>
    </row>
    <row r="81" spans="3:3" x14ac:dyDescent="0.2">
      <c r="C81" t="e">
        <f>IF(VLOOKUP(B81,ALL!B$3:B$156,1,TRUE)=B81,B81,"")</f>
        <v>#N/A</v>
      </c>
    </row>
    <row r="82" spans="3:3" x14ac:dyDescent="0.2">
      <c r="C82" t="e">
        <f>IF(VLOOKUP(B82,ALL!B$3:B$156,1,TRUE)=B82,B82,"")</f>
        <v>#N/A</v>
      </c>
    </row>
    <row r="83" spans="3:3" x14ac:dyDescent="0.2">
      <c r="C83" t="e">
        <f>IF(VLOOKUP(B83,ALL!B$3:B$156,1,TRUE)=B83,B83,"")</f>
        <v>#N/A</v>
      </c>
    </row>
    <row r="84" spans="3:3" x14ac:dyDescent="0.2">
      <c r="C84" t="e">
        <f>IF(VLOOKUP(B84,ALL!B$3:B$156,1,TRUE)=B84,B84,"")</f>
        <v>#N/A</v>
      </c>
    </row>
    <row r="85" spans="3:3" x14ac:dyDescent="0.2">
      <c r="C85" t="e">
        <f>IF(VLOOKUP(B85,ALL!B$3:B$156,1,TRUE)=B85,B85,"")</f>
        <v>#N/A</v>
      </c>
    </row>
    <row r="86" spans="3:3" x14ac:dyDescent="0.2">
      <c r="C86" t="e">
        <f>IF(VLOOKUP(B86,ALL!B$3:B$156,1,TRUE)=B86,B86,"")</f>
        <v>#N/A</v>
      </c>
    </row>
    <row r="87" spans="3:3" x14ac:dyDescent="0.2">
      <c r="C87" t="e">
        <f>IF(VLOOKUP(B87,ALL!B$3:B$156,1,TRUE)=B87,B87,"")</f>
        <v>#N/A</v>
      </c>
    </row>
    <row r="88" spans="3:3" x14ac:dyDescent="0.2">
      <c r="C88" t="e">
        <f>IF(VLOOKUP(B88,ALL!B$3:B$156,1,TRUE)=B88,B88,"")</f>
        <v>#N/A</v>
      </c>
    </row>
    <row r="89" spans="3:3" x14ac:dyDescent="0.2">
      <c r="C89" t="e">
        <f>IF(VLOOKUP(B89,ALL!B$3:B$156,1,TRUE)=B89,B89,"")</f>
        <v>#N/A</v>
      </c>
    </row>
    <row r="90" spans="3:3" x14ac:dyDescent="0.2">
      <c r="C90" t="e">
        <f>IF(VLOOKUP(B90,ALL!B$3:B$156,1,TRUE)=B90,B90,"")</f>
        <v>#N/A</v>
      </c>
    </row>
    <row r="91" spans="3:3" x14ac:dyDescent="0.2">
      <c r="C91" t="e">
        <f>IF(VLOOKUP(B91,ALL!B$3:B$156,1,TRUE)=B91,B91,"")</f>
        <v>#N/A</v>
      </c>
    </row>
    <row r="92" spans="3:3" x14ac:dyDescent="0.2">
      <c r="C92" t="e">
        <f>IF(VLOOKUP(B92,ALL!B$3:B$156,1,TRUE)=B92,B92,"")</f>
        <v>#N/A</v>
      </c>
    </row>
    <row r="93" spans="3:3" x14ac:dyDescent="0.2">
      <c r="C93" t="e">
        <f>IF(VLOOKUP(B93,ALL!B$3:B$156,1,TRUE)=B93,B93,"")</f>
        <v>#N/A</v>
      </c>
    </row>
    <row r="94" spans="3:3" x14ac:dyDescent="0.2">
      <c r="C94" t="e">
        <f>IF(VLOOKUP(B94,ALL!B$3:B$156,1,TRUE)=B94,B94,"")</f>
        <v>#N/A</v>
      </c>
    </row>
    <row r="95" spans="3:3" x14ac:dyDescent="0.2">
      <c r="C95" t="e">
        <f>IF(VLOOKUP(B95,ALL!B$3:B$156,1,TRUE)=B95,B95,"")</f>
        <v>#N/A</v>
      </c>
    </row>
    <row r="96" spans="3:3" x14ac:dyDescent="0.2">
      <c r="C96" t="e">
        <f>IF(VLOOKUP(B96,ALL!B$3:B$156,1,TRUE)=B96,B96,"")</f>
        <v>#N/A</v>
      </c>
    </row>
    <row r="97" spans="3:3" x14ac:dyDescent="0.2">
      <c r="C97" t="e">
        <f>IF(VLOOKUP(B97,ALL!B$3:B$156,1,TRUE)=B97,B97,"")</f>
        <v>#N/A</v>
      </c>
    </row>
    <row r="98" spans="3:3" x14ac:dyDescent="0.2">
      <c r="C98" t="e">
        <f>IF(VLOOKUP(B98,ALL!B$3:B$156,1,TRUE)=B98,B98,"")</f>
        <v>#N/A</v>
      </c>
    </row>
    <row r="99" spans="3:3" x14ac:dyDescent="0.2">
      <c r="C99" t="e">
        <f>IF(VLOOKUP(B99,ALL!B$3:B$156,1,TRUE)=B99,B99,"")</f>
        <v>#N/A</v>
      </c>
    </row>
    <row r="100" spans="3:3" x14ac:dyDescent="0.2">
      <c r="C100" t="e">
        <f>IF(VLOOKUP(B100,ALL!B$3:B$156,1,TRUE)=B100,B100,"")</f>
        <v>#N/A</v>
      </c>
    </row>
    <row r="101" spans="3:3" x14ac:dyDescent="0.2">
      <c r="C101" t="e">
        <f>IF(VLOOKUP(B101,ALL!B$3:B$156,1,TRUE)=B101,B101,"")</f>
        <v>#N/A</v>
      </c>
    </row>
    <row r="102" spans="3:3" x14ac:dyDescent="0.2">
      <c r="C102" t="e">
        <f>IF(VLOOKUP(B102,ALL!B$3:B$156,1,TRUE)=B102,B102,"")</f>
        <v>#N/A</v>
      </c>
    </row>
    <row r="103" spans="3:3" x14ac:dyDescent="0.2">
      <c r="C103" t="e">
        <f>IF(VLOOKUP(B103,ALL!B$3:B$156,1,TRUE)=B103,B103,"")</f>
        <v>#N/A</v>
      </c>
    </row>
    <row r="104" spans="3:3" x14ac:dyDescent="0.2">
      <c r="C104" t="e">
        <f>IF(VLOOKUP(B104,ALL!B$3:B$156,1,TRUE)=B104,B104,"")</f>
        <v>#N/A</v>
      </c>
    </row>
    <row r="105" spans="3:3" x14ac:dyDescent="0.2">
      <c r="C105" t="e">
        <f>IF(VLOOKUP(B105,ALL!B$3:B$156,1,TRUE)=B105,B105,"")</f>
        <v>#N/A</v>
      </c>
    </row>
    <row r="106" spans="3:3" x14ac:dyDescent="0.2">
      <c r="C106" t="e">
        <f>IF(VLOOKUP(B106,ALL!B$3:B$156,1,TRUE)=B106,B106,"")</f>
        <v>#N/A</v>
      </c>
    </row>
    <row r="107" spans="3:3" x14ac:dyDescent="0.2">
      <c r="C107" t="e">
        <f>IF(VLOOKUP(B107,ALL!B$3:B$156,1,TRUE)=B107,B107,"")</f>
        <v>#N/A</v>
      </c>
    </row>
    <row r="108" spans="3:3" x14ac:dyDescent="0.2">
      <c r="C108" t="e">
        <f>IF(VLOOKUP(B108,ALL!B$3:B$156,1,TRUE)=B108,B108,"")</f>
        <v>#N/A</v>
      </c>
    </row>
    <row r="109" spans="3:3" x14ac:dyDescent="0.2">
      <c r="C109" t="e">
        <f>IF(VLOOKUP(B109,ALL!B$3:B$156,1,TRUE)=B109,B109,"")</f>
        <v>#N/A</v>
      </c>
    </row>
    <row r="110" spans="3:3" x14ac:dyDescent="0.2">
      <c r="C110" t="e">
        <f>IF(VLOOKUP(B110,ALL!B$3:B$156,1,TRUE)=B110,B110,"")</f>
        <v>#N/A</v>
      </c>
    </row>
    <row r="111" spans="3:3" x14ac:dyDescent="0.2">
      <c r="C111" t="e">
        <f>IF(VLOOKUP(B111,ALL!B$3:B$156,1,TRUE)=B111,B111,"")</f>
        <v>#N/A</v>
      </c>
    </row>
    <row r="112" spans="3:3" x14ac:dyDescent="0.2">
      <c r="C112" t="e">
        <f>IF(VLOOKUP(B112,ALL!B$3:B$156,1,TRUE)=B112,B112,"")</f>
        <v>#N/A</v>
      </c>
    </row>
    <row r="113" spans="3:3" x14ac:dyDescent="0.2">
      <c r="C113" t="e">
        <f>IF(VLOOKUP(B113,ALL!B$3:B$156,1,TRUE)=B113,B113,"")</f>
        <v>#N/A</v>
      </c>
    </row>
    <row r="114" spans="3:3" x14ac:dyDescent="0.2">
      <c r="C114" t="e">
        <f>IF(VLOOKUP(B114,ALL!B$3:B$156,1,TRUE)=B114,B114,"")</f>
        <v>#N/A</v>
      </c>
    </row>
    <row r="115" spans="3:3" x14ac:dyDescent="0.2">
      <c r="C115" t="e">
        <f>IF(VLOOKUP(B115,ALL!B$3:B$156,1,TRUE)=B115,B115,"")</f>
        <v>#N/A</v>
      </c>
    </row>
    <row r="116" spans="3:3" x14ac:dyDescent="0.2">
      <c r="C116" t="e">
        <f>IF(VLOOKUP(B116,ALL!B$3:B$156,1,TRUE)=B116,B116,"")</f>
        <v>#N/A</v>
      </c>
    </row>
    <row r="117" spans="3:3" x14ac:dyDescent="0.2">
      <c r="C117" t="e">
        <f>IF(VLOOKUP(B117,ALL!B$3:B$156,1,TRUE)=B117,B117,"")</f>
        <v>#N/A</v>
      </c>
    </row>
    <row r="118" spans="3:3" x14ac:dyDescent="0.2">
      <c r="C118" t="e">
        <f>IF(VLOOKUP(B118,ALL!B$3:B$156,1,TRUE)=B118,B118,"")</f>
        <v>#N/A</v>
      </c>
    </row>
    <row r="119" spans="3:3" x14ac:dyDescent="0.2">
      <c r="C119" t="e">
        <f>IF(VLOOKUP(B119,ALL!B$3:B$156,1,TRUE)=B119,B119,"")</f>
        <v>#N/A</v>
      </c>
    </row>
    <row r="120" spans="3:3" x14ac:dyDescent="0.2">
      <c r="C120" t="e">
        <f>IF(VLOOKUP(B120,ALL!B$3:B$156,1,TRUE)=B120,B120,"")</f>
        <v>#N/A</v>
      </c>
    </row>
    <row r="121" spans="3:3" x14ac:dyDescent="0.2">
      <c r="C121" t="e">
        <f>IF(VLOOKUP(B121,ALL!B$3:B$156,1,TRUE)=B121,B121,"")</f>
        <v>#N/A</v>
      </c>
    </row>
    <row r="122" spans="3:3" x14ac:dyDescent="0.2">
      <c r="C122" t="e">
        <f>IF(VLOOKUP(B122,ALL!B$3:B$156,1,TRUE)=B122,B122,"")</f>
        <v>#N/A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2"/>
  <sheetViews>
    <sheetView showRuler="0" topLeftCell="A71" workbookViewId="0">
      <selection activeCell="B80" sqref="B80"/>
    </sheetView>
  </sheetViews>
  <sheetFormatPr baseColWidth="10" defaultRowHeight="16" x14ac:dyDescent="0.2"/>
  <cols>
    <col min="2" max="3" width="20.6640625" customWidth="1"/>
  </cols>
  <sheetData>
    <row r="3" spans="2:3" x14ac:dyDescent="0.2">
      <c r="B3" s="1" t="s">
        <v>48</v>
      </c>
      <c r="C3" t="str">
        <f>IF(VLOOKUP(B3,ALL!B$3:B$156,1,TRUE)=B3,B3,"")</f>
        <v>Guinea-Bissau</v>
      </c>
    </row>
    <row r="4" spans="2:3" x14ac:dyDescent="0.2">
      <c r="B4" s="1" t="s">
        <v>38</v>
      </c>
      <c r="C4" t="str">
        <f>IF(VLOOKUP(B4,ALL!B$3:B$156,1,TRUE)=B4,B4,"")</f>
        <v>Croatia</v>
      </c>
    </row>
    <row r="5" spans="2:3" x14ac:dyDescent="0.2">
      <c r="B5" t="s">
        <v>93</v>
      </c>
      <c r="C5" t="str">
        <f>IF(VLOOKUP(B5,ALL!B$3:B$156,1,TRUE)=B5,B5,"")</f>
        <v>Cuba</v>
      </c>
    </row>
    <row r="6" spans="2:3" x14ac:dyDescent="0.2">
      <c r="B6" t="s">
        <v>24</v>
      </c>
      <c r="C6" t="str">
        <f>IF(VLOOKUP(B6,ALL!B$3:B$156,1,TRUE)=B6,B6,"")</f>
        <v>Vietnam</v>
      </c>
    </row>
    <row r="7" spans="2:3" x14ac:dyDescent="0.2">
      <c r="B7" t="s">
        <v>105</v>
      </c>
      <c r="C7" t="str">
        <f>IF(VLOOKUP(B7,ALL!B$3:B$156,1,TRUE)=B7,B7,"")</f>
        <v>South Korea</v>
      </c>
    </row>
    <row r="8" spans="2:3" x14ac:dyDescent="0.2">
      <c r="B8" t="s">
        <v>40</v>
      </c>
      <c r="C8" t="str">
        <f>IF(VLOOKUP(B8,ALL!B$3:B$156,1,TRUE)=B8,B8,"")</f>
        <v>Cambodia</v>
      </c>
    </row>
    <row r="9" spans="2:3" x14ac:dyDescent="0.2">
      <c r="B9" t="s">
        <v>50</v>
      </c>
      <c r="C9" t="str">
        <f>IF(VLOOKUP(B9,ALL!B$3:B$156,1,TRUE)=B9,B9,"")</f>
        <v>Myanmar</v>
      </c>
    </row>
    <row r="10" spans="2:3" x14ac:dyDescent="0.2">
      <c r="B10" s="1" t="s">
        <v>111</v>
      </c>
      <c r="C10" t="str">
        <f>IF(VLOOKUP(B10,ALL!B$3:B$156,1,TRUE)=B10,B10,"")</f>
        <v/>
      </c>
    </row>
    <row r="11" spans="2:3" x14ac:dyDescent="0.2">
      <c r="B11" t="s">
        <v>15</v>
      </c>
      <c r="C11" t="str">
        <f>IF(VLOOKUP(B11,ALL!B$3:B$156,1,TRUE)=B11,B11,"")</f>
        <v>Bhutan</v>
      </c>
    </row>
    <row r="12" spans="2:3" x14ac:dyDescent="0.2">
      <c r="B12" t="s">
        <v>1</v>
      </c>
      <c r="C12" t="str">
        <f>IF(VLOOKUP(B12,ALL!B$3:B$156,1,TRUE)=B12,B12,"")</f>
        <v>India</v>
      </c>
    </row>
    <row r="13" spans="2:3" x14ac:dyDescent="0.2">
      <c r="B13" t="s">
        <v>13</v>
      </c>
      <c r="C13" t="str">
        <f>IF(VLOOKUP(B13,ALL!B$3:B$156,1,TRUE)=B13,B13,"")</f>
        <v>Pakistan</v>
      </c>
    </row>
    <row r="14" spans="2:3" x14ac:dyDescent="0.2">
      <c r="B14" t="s">
        <v>5</v>
      </c>
      <c r="C14" t="str">
        <f>IF(VLOOKUP(B14,ALL!B$3:B$156,1,TRUE)=B14,B14,"")</f>
        <v>Sri Lanka</v>
      </c>
    </row>
    <row r="15" spans="2:3" x14ac:dyDescent="0.2">
      <c r="B15" t="s">
        <v>10</v>
      </c>
      <c r="C15" t="str">
        <f>IF(VLOOKUP(B15,ALL!B$3:B$156,1,TRUE)=B15,B15,"")</f>
        <v>Indonesia</v>
      </c>
    </row>
    <row r="16" spans="2:3" x14ac:dyDescent="0.2">
      <c r="B16" s="1" t="s">
        <v>6</v>
      </c>
      <c r="C16" t="str">
        <f>IF(VLOOKUP(B16,ALL!B$3:B$156,1,TRUE)=B16,B16,"")</f>
        <v>Philippines</v>
      </c>
    </row>
    <row r="17" spans="2:3" x14ac:dyDescent="0.2">
      <c r="B17" s="1" t="s">
        <v>112</v>
      </c>
      <c r="C17" t="str">
        <f>IF(VLOOKUP(B17,ALL!B$3:B$156,1,TRUE)=B17,B17,"")</f>
        <v>Singapore</v>
      </c>
    </row>
    <row r="18" spans="2:3" x14ac:dyDescent="0.2">
      <c r="B18" t="s">
        <v>23</v>
      </c>
      <c r="C18" t="str">
        <f>IF(VLOOKUP(B18,ALL!B$3:B$156,1,TRUE)=B18,B18,"")</f>
        <v>Malaysia</v>
      </c>
    </row>
    <row r="19" spans="2:3" x14ac:dyDescent="0.2">
      <c r="B19" s="1" t="s">
        <v>67</v>
      </c>
      <c r="C19" t="str">
        <f>IF(VLOOKUP(B19,ALL!B$3:B$156,1,TRUE)=B19,B19,"")</f>
        <v>Brunei</v>
      </c>
    </row>
    <row r="20" spans="2:3" x14ac:dyDescent="0.2">
      <c r="B20" s="1" t="s">
        <v>9</v>
      </c>
      <c r="C20" t="str">
        <f>IF(VLOOKUP(B20,ALL!B$3:B$156,1,TRUE)=B20,B20,"")</f>
        <v>Moldova</v>
      </c>
    </row>
    <row r="21" spans="2:3" x14ac:dyDescent="0.2">
      <c r="B21" s="1" t="s">
        <v>90</v>
      </c>
      <c r="C21" t="str">
        <f>IF(VLOOKUP(B21,ALL!B$3:B$156,1,TRUE)=B21,B21,"")</f>
        <v>Turkmenistan</v>
      </c>
    </row>
    <row r="22" spans="2:3" x14ac:dyDescent="0.2">
      <c r="B22" s="1" t="s">
        <v>46</v>
      </c>
      <c r="C22" t="str">
        <f>IF(VLOOKUP(B22,ALL!B$3:B$156,1,TRUE)=B22,B22,"")</f>
        <v>Turkey</v>
      </c>
    </row>
    <row r="23" spans="2:3" x14ac:dyDescent="0.2">
      <c r="B23" s="1" t="s">
        <v>69</v>
      </c>
      <c r="C23" t="str">
        <f>IF(VLOOKUP(B23,ALL!B$3:B$156,1,TRUE)=B23,B23,"")</f>
        <v>Iraq</v>
      </c>
    </row>
    <row r="24" spans="2:3" x14ac:dyDescent="0.2">
      <c r="B24" s="1" t="s">
        <v>14</v>
      </c>
      <c r="C24" t="str">
        <f>IF(VLOOKUP(B24,ALL!B$3:B$156,1,TRUE)=B24,B24,"")</f>
        <v>Yemen</v>
      </c>
    </row>
    <row r="25" spans="2:3" x14ac:dyDescent="0.2">
      <c r="B25" s="1" t="s">
        <v>35</v>
      </c>
      <c r="C25" t="str">
        <f>IF(VLOOKUP(B25,ALL!B$3:B$156,1,TRUE)=B25,B25,"")</f>
        <v>Afghanistan</v>
      </c>
    </row>
    <row r="26" spans="2:3" x14ac:dyDescent="0.2">
      <c r="B26" s="1" t="s">
        <v>29</v>
      </c>
      <c r="C26" t="str">
        <f>IF(VLOOKUP(B26,ALL!B$3:B$156,1,TRUE)=B26,B26,"")</f>
        <v>Iran</v>
      </c>
    </row>
    <row r="27" spans="2:3" x14ac:dyDescent="0.2">
      <c r="B27" s="1" t="s">
        <v>113</v>
      </c>
      <c r="C27" t="str">
        <f>IF(VLOOKUP(B27,ALL!B$3:B$156,1,TRUE)=B27,B27,"")</f>
        <v>Qatar</v>
      </c>
    </row>
    <row r="28" spans="2:3" x14ac:dyDescent="0.2">
      <c r="B28" s="1" t="s">
        <v>73</v>
      </c>
      <c r="C28" t="str">
        <f>IF(VLOOKUP(B28,ALL!B$3:B$156,1,TRUE)=B28,B28,"")</f>
        <v>Syria</v>
      </c>
    </row>
    <row r="29" spans="2:3" x14ac:dyDescent="0.2">
      <c r="B29" s="1" t="s">
        <v>66</v>
      </c>
      <c r="C29" t="str">
        <f>IF(VLOOKUP(B29,ALL!B$3:B$156,1,TRUE)=B29,B29,"")</f>
        <v>Libya</v>
      </c>
    </row>
    <row r="30" spans="2:3" x14ac:dyDescent="0.2">
      <c r="B30" s="1" t="s">
        <v>92</v>
      </c>
      <c r="C30" t="str">
        <f>IF(VLOOKUP(B30,ALL!B$3:B$156,1,TRUE)=B30,B30,"")</f>
        <v>Oman</v>
      </c>
    </row>
    <row r="31" spans="2:3" x14ac:dyDescent="0.2">
      <c r="B31" s="1" t="s">
        <v>77</v>
      </c>
      <c r="C31" t="str">
        <f>IF(VLOOKUP(B31,ALL!B$3:B$156,1,TRUE)=B31,B31,"")</f>
        <v>Israel</v>
      </c>
    </row>
    <row r="32" spans="2:3" x14ac:dyDescent="0.2">
      <c r="B32" s="1" t="s">
        <v>28</v>
      </c>
      <c r="C32" t="str">
        <f>IF(VLOOKUP(B32,ALL!B$3:B$156,1,TRUE)=B32,B32,"")</f>
        <v>Egypt</v>
      </c>
    </row>
    <row r="33" spans="2:3" x14ac:dyDescent="0.2">
      <c r="B33" s="1" t="s">
        <v>41</v>
      </c>
      <c r="C33" t="str">
        <f>IF(VLOOKUP(B33,ALL!B$3:B$156,1,TRUE)=B33,B33,"")</f>
        <v>Ethiopia</v>
      </c>
    </row>
    <row r="34" spans="2:3" x14ac:dyDescent="0.2">
      <c r="B34" s="1" t="s">
        <v>74</v>
      </c>
      <c r="C34" t="str">
        <f>IF(VLOOKUP(B34,ALL!B$3:B$156,1,TRUE)=B34,B34,"")</f>
        <v>Tanzania</v>
      </c>
    </row>
    <row r="35" spans="2:3" x14ac:dyDescent="0.2">
      <c r="B35" s="1" t="s">
        <v>63</v>
      </c>
      <c r="C35" t="str">
        <f>IF(VLOOKUP(B35,ALL!B$3:B$156,1,TRUE)=B35,B35,"")</f>
        <v>Burundi</v>
      </c>
    </row>
    <row r="36" spans="2:3" x14ac:dyDescent="0.2">
      <c r="B36" s="1" t="s">
        <v>12</v>
      </c>
      <c r="C36" t="str">
        <f>IF(VLOOKUP(B36,ALL!B$3:B$156,1,TRUE)=B36,B36,"")</f>
        <v>Eritrea</v>
      </c>
    </row>
    <row r="37" spans="2:3" x14ac:dyDescent="0.2">
      <c r="B37" s="1" t="s">
        <v>42</v>
      </c>
      <c r="C37" t="str">
        <f>IF(VLOOKUP(B37,ALL!B$3:B$156,1,TRUE)=B37,B37,"")</f>
        <v>Gambia</v>
      </c>
    </row>
    <row r="38" spans="2:3" x14ac:dyDescent="0.2">
      <c r="B38" s="1" t="s">
        <v>72</v>
      </c>
      <c r="C38" t="str">
        <f>IF(VLOOKUP(B38,ALL!B$3:B$156,1,TRUE)=B38,B38,"")</f>
        <v>Congo</v>
      </c>
    </row>
    <row r="39" spans="2:3" x14ac:dyDescent="0.2">
      <c r="B39" s="1" t="s">
        <v>89</v>
      </c>
      <c r="C39" t="str">
        <f>IF(VLOOKUP(B39,ALL!B$3:B$156,1,TRUE)=B39,B39,"")</f>
        <v/>
      </c>
    </row>
    <row r="40" spans="2:3" x14ac:dyDescent="0.2">
      <c r="B40" s="1" t="s">
        <v>76</v>
      </c>
      <c r="C40" t="str">
        <f>IF(VLOOKUP(B40,ALL!B$3:B$156,1,TRUE)=B40,B40,"")</f>
        <v>Zimbabwe</v>
      </c>
    </row>
    <row r="41" spans="2:3" x14ac:dyDescent="0.2">
      <c r="B41" s="1" t="s">
        <v>114</v>
      </c>
      <c r="C41" t="str">
        <f>IF(VLOOKUP(B41,ALL!B$3:B$156,1,TRUE)=B41,B41,"")</f>
        <v>Kenya</v>
      </c>
    </row>
    <row r="42" spans="2:3" x14ac:dyDescent="0.2">
      <c r="B42" s="1" t="s">
        <v>54</v>
      </c>
      <c r="C42" t="str">
        <f>IF(VLOOKUP(B42,ALL!B$3:B$156,1,TRUE)=B42,B42,"")</f>
        <v>Zaire</v>
      </c>
    </row>
    <row r="43" spans="2:3" x14ac:dyDescent="0.2">
      <c r="B43" s="1" t="s">
        <v>104</v>
      </c>
      <c r="C43" t="str">
        <f>IF(VLOOKUP(B43,ALL!B$3:B$156,1,TRUE)=B43,B43,"")</f>
        <v>Madagascar</v>
      </c>
    </row>
    <row r="44" spans="2:3" x14ac:dyDescent="0.2">
      <c r="B44" s="1" t="s">
        <v>61</v>
      </c>
      <c r="C44" t="str">
        <f>IF(VLOOKUP(B44,ALL!B$3:B$156,1,TRUE)=B44,B44,"")</f>
        <v>Malawi</v>
      </c>
    </row>
    <row r="45" spans="2:3" x14ac:dyDescent="0.2">
      <c r="B45" s="1" t="s">
        <v>57</v>
      </c>
      <c r="C45" t="str">
        <f>IF(VLOOKUP(B45,ALL!B$3:B$156,1,TRUE)=B45,B45,"")</f>
        <v>Mozambique</v>
      </c>
    </row>
    <row r="46" spans="2:3" x14ac:dyDescent="0.2">
      <c r="B46" s="1" t="s">
        <v>37</v>
      </c>
      <c r="C46" t="str">
        <f>IF(VLOOKUP(B46,ALL!B$3:B$156,1,TRUE)=B46,B46,"")</f>
        <v>Nigeria</v>
      </c>
    </row>
    <row r="47" spans="2:3" x14ac:dyDescent="0.2">
      <c r="B47" s="1" t="s">
        <v>11</v>
      </c>
      <c r="C47" t="str">
        <f>IF(VLOOKUP(B47,ALL!B$3:B$156,1,TRUE)=B47,B47,"")</f>
        <v>Sudan</v>
      </c>
    </row>
    <row r="48" spans="2:3" x14ac:dyDescent="0.2">
      <c r="B48" s="1" t="s">
        <v>70</v>
      </c>
      <c r="C48" t="str">
        <f>IF(VLOOKUP(B48,ALL!B$3:B$156,1,TRUE)=B48,B48,"")</f>
        <v>Somalia</v>
      </c>
    </row>
    <row r="49" spans="2:3" x14ac:dyDescent="0.2">
      <c r="B49" s="1" t="s">
        <v>71</v>
      </c>
      <c r="C49" t="str">
        <f>IF(VLOOKUP(B49,ALL!B$3:B$156,1,TRUE)=B49,B49,"")</f>
        <v>Somaliland</v>
      </c>
    </row>
    <row r="50" spans="2:3" x14ac:dyDescent="0.2">
      <c r="B50" s="1" t="s">
        <v>68</v>
      </c>
      <c r="C50" t="str">
        <f>IF(VLOOKUP(B50,ALL!B$3:B$156,1,TRUE)=B50,B50,"")</f>
        <v>Uganda</v>
      </c>
    </row>
    <row r="51" spans="2:3" x14ac:dyDescent="0.2">
      <c r="B51" s="1" t="s">
        <v>19</v>
      </c>
      <c r="C51" t="str">
        <f>IF(VLOOKUP(B51,ALL!B$3:B$156,1,TRUE)=B51,B51,"")</f>
        <v>Zambia</v>
      </c>
    </row>
    <row r="52" spans="2:3" x14ac:dyDescent="0.2">
      <c r="B52" s="1" t="s">
        <v>0</v>
      </c>
      <c r="C52" t="str">
        <f>IF(VLOOKUP(B52,ALL!B$3:B$156,1,TRUE)=B52,B52,"")</f>
        <v>Romania</v>
      </c>
    </row>
    <row r="53" spans="2:3" x14ac:dyDescent="0.2">
      <c r="B53" s="1" t="s">
        <v>55</v>
      </c>
      <c r="C53" t="str">
        <f>IF(VLOOKUP(B53,ALL!B$3:B$156,1,TRUE)=B53,B53,"")</f>
        <v>Yugoslavia</v>
      </c>
    </row>
    <row r="54" spans="2:3" x14ac:dyDescent="0.2">
      <c r="B54" s="1" t="s">
        <v>18</v>
      </c>
      <c r="C54" t="str">
        <f>IF(VLOOKUP(B54,ALL!B$3:B$156,1,TRUE)=B54,B54,"")</f>
        <v>Slovenia</v>
      </c>
    </row>
    <row r="55" spans="2:3" x14ac:dyDescent="0.2">
      <c r="B55" s="1" t="s">
        <v>21</v>
      </c>
      <c r="C55" t="str">
        <f>IF(VLOOKUP(B55,ALL!B$3:B$156,1,TRUE)=B55,B55,"")</f>
        <v>Poland</v>
      </c>
    </row>
    <row r="56" spans="2:3" x14ac:dyDescent="0.2">
      <c r="B56" s="1" t="s">
        <v>17</v>
      </c>
      <c r="C56" t="str">
        <f>IF(VLOOKUP(B56,ALL!B$3:B$156,1,TRUE)=B56,B56,"")</f>
        <v/>
      </c>
    </row>
    <row r="57" spans="2:3" x14ac:dyDescent="0.2">
      <c r="B57" s="1" t="s">
        <v>94</v>
      </c>
      <c r="C57" t="str">
        <f>IF(VLOOKUP(B57,ALL!B$3:B$156,1,TRUE)=B57,B57,"")</f>
        <v/>
      </c>
    </row>
    <row r="58" spans="2:3" x14ac:dyDescent="0.2">
      <c r="B58" s="1" t="s">
        <v>80</v>
      </c>
      <c r="C58" t="str">
        <f>IF(VLOOKUP(B58,ALL!B$3:B$156,1,TRUE)=B58,B58,"")</f>
        <v>Portugal</v>
      </c>
    </row>
    <row r="59" spans="2:3" x14ac:dyDescent="0.2">
      <c r="B59" s="1" t="s">
        <v>9</v>
      </c>
      <c r="C59" t="str">
        <f>IF(VLOOKUP(B59,ALL!B$3:B$156,1,TRUE)=B59,B59,"")</f>
        <v>Moldova</v>
      </c>
    </row>
    <row r="60" spans="2:3" x14ac:dyDescent="0.2">
      <c r="B60" s="1" t="s">
        <v>115</v>
      </c>
      <c r="C60" t="str">
        <f>IF(VLOOKUP(B60,ALL!B$3:B$156,1,TRUE)=B60,B60,"")</f>
        <v>Mexico</v>
      </c>
    </row>
    <row r="61" spans="2:3" x14ac:dyDescent="0.2">
      <c r="B61" s="1" t="s">
        <v>116</v>
      </c>
      <c r="C61" t="str">
        <f>IF(VLOOKUP(B61,ALL!B$3:B$156,1,TRUE)=B61,B61,"")</f>
        <v>Haiti</v>
      </c>
    </row>
    <row r="62" spans="2:3" x14ac:dyDescent="0.2">
      <c r="B62" s="1" t="s">
        <v>97</v>
      </c>
      <c r="C62" t="str">
        <f>IF(VLOOKUP(B62,ALL!B$3:B$156,1,TRUE)=B62,B62,"")</f>
        <v>Honduras</v>
      </c>
    </row>
    <row r="63" spans="2:3" x14ac:dyDescent="0.2">
      <c r="B63" s="1" t="s">
        <v>88</v>
      </c>
      <c r="C63" t="str">
        <f>IF(VLOOKUP(B63,ALL!B$3:B$156,1,TRUE)=B63,B63,"")</f>
        <v>Guatemala</v>
      </c>
    </row>
    <row r="64" spans="2:3" x14ac:dyDescent="0.2">
      <c r="B64" s="1" t="s">
        <v>87</v>
      </c>
      <c r="C64" t="str">
        <f>IF(VLOOKUP(B64,ALL!B$3:B$156,1,TRUE)=B64,B64,"")</f>
        <v>Costa Rica</v>
      </c>
    </row>
    <row r="65" spans="2:3" x14ac:dyDescent="0.2">
      <c r="B65" s="1" t="s">
        <v>8</v>
      </c>
      <c r="C65" t="str">
        <f>IF(VLOOKUP(B65,ALL!B$3:B$156,1,TRUE)=B65,B65,"")</f>
        <v>Nicaragua</v>
      </c>
    </row>
    <row r="66" spans="2:3" x14ac:dyDescent="0.2">
      <c r="B66" s="1" t="s">
        <v>91</v>
      </c>
      <c r="C66" t="str">
        <f>IF(VLOOKUP(B66,ALL!B$3:B$156,1,TRUE)=B66,B66,"")</f>
        <v>Trinidad and Tobago</v>
      </c>
    </row>
    <row r="67" spans="2:3" x14ac:dyDescent="0.2">
      <c r="B67" s="1" t="s">
        <v>45</v>
      </c>
      <c r="C67" t="str">
        <f>IF(VLOOKUP(B67,ALL!B$3:B$156,1,TRUE)=B67,B67,"")</f>
        <v>Argentina</v>
      </c>
    </row>
    <row r="68" spans="2:3" x14ac:dyDescent="0.2">
      <c r="B68" s="1" t="s">
        <v>31</v>
      </c>
      <c r="C68" t="str">
        <f>IF(VLOOKUP(B68,ALL!B$3:B$156,1,TRUE)=B68,B68,"")</f>
        <v>Paraguay</v>
      </c>
    </row>
    <row r="69" spans="2:3" x14ac:dyDescent="0.2">
      <c r="B69" s="1" t="s">
        <v>27</v>
      </c>
      <c r="C69" t="str">
        <f>IF(VLOOKUP(B69,ALL!B$3:B$156,1,TRUE)=B69,B69,"")</f>
        <v>Brazil</v>
      </c>
    </row>
    <row r="70" spans="2:3" x14ac:dyDescent="0.2">
      <c r="B70" s="1" t="s">
        <v>86</v>
      </c>
      <c r="C70" t="str">
        <f>IF(VLOOKUP(B70,ALL!B$3:B$156,1,TRUE)=B70,B70,"")</f>
        <v>Bolivia</v>
      </c>
    </row>
    <row r="71" spans="2:3" x14ac:dyDescent="0.2">
      <c r="B71" s="1" t="s">
        <v>32</v>
      </c>
      <c r="C71" t="str">
        <f>IF(VLOOKUP(B71,ALL!B$3:B$156,1,TRUE)=B71,B71,"")</f>
        <v>Guyana</v>
      </c>
    </row>
    <row r="72" spans="2:3" x14ac:dyDescent="0.2">
      <c r="B72" s="1" t="s">
        <v>20</v>
      </c>
      <c r="C72" t="str">
        <f>IF(VLOOKUP(B72,ALL!B$3:B$156,1,TRUE)=B72,B72,"")</f>
        <v>Peru</v>
      </c>
    </row>
    <row r="73" spans="2:3" x14ac:dyDescent="0.2">
      <c r="B73" s="1" t="s">
        <v>117</v>
      </c>
      <c r="C73" t="str">
        <f>IF(VLOOKUP(B73,ALL!B$3:B$156,1,TRUE)=B73,B73,"")</f>
        <v>Solomon Islands</v>
      </c>
    </row>
    <row r="74" spans="2:3" x14ac:dyDescent="0.2">
      <c r="B74" s="1" t="s">
        <v>34</v>
      </c>
      <c r="C74" t="str">
        <f>IF(VLOOKUP(B74,ALL!B$3:B$156,1,TRUE)=B74,B74,"")</f>
        <v>Uruguay</v>
      </c>
    </row>
    <row r="75" spans="2:3" x14ac:dyDescent="0.2">
      <c r="B75" s="1" t="s">
        <v>118</v>
      </c>
      <c r="C75" t="str">
        <f>IF(VLOOKUP(B75,ALL!B$3:B$156,1,TRUE)=B75,B75,"")</f>
        <v>Papua New Guinea</v>
      </c>
    </row>
    <row r="76" spans="2:3" x14ac:dyDescent="0.2">
      <c r="B76" s="1" t="s">
        <v>43</v>
      </c>
      <c r="C76" t="str">
        <f>IF(VLOOKUP(B76,ALL!B$3:B$156,1,TRUE)=B76,B76,"")</f>
        <v xml:space="preserve">Venezuela </v>
      </c>
    </row>
    <row r="77" spans="2:3" x14ac:dyDescent="0.2">
      <c r="B77" s="1" t="s">
        <v>33</v>
      </c>
      <c r="C77" t="str">
        <f>IF(VLOOKUP(B77,ALL!B$3:B$156,1,TRUE)=B77,B77,"")</f>
        <v>Suriname</v>
      </c>
    </row>
    <row r="78" spans="2:3" x14ac:dyDescent="0.2">
      <c r="B78" s="1" t="s">
        <v>2</v>
      </c>
      <c r="C78" t="str">
        <f>IF(VLOOKUP(B78,ALL!B$3:B$156,1,TRUE)=B78,B78,"")</f>
        <v>Estonia</v>
      </c>
    </row>
    <row r="79" spans="2:3" x14ac:dyDescent="0.2">
      <c r="B79" s="1" t="s">
        <v>56</v>
      </c>
      <c r="C79" t="str">
        <f>IF(VLOOKUP(B79,ALL!B$3:B$156,1,TRUE)=B79,B79,"")</f>
        <v>Lithuania</v>
      </c>
    </row>
    <row r="80" spans="2:3" x14ac:dyDescent="0.2">
      <c r="C80" t="e">
        <f>IF(VLOOKUP(B80,ALL!B$3:B$156,1,TRUE)=B80,B80,"")</f>
        <v>#N/A</v>
      </c>
    </row>
    <row r="81" spans="3:3" x14ac:dyDescent="0.2">
      <c r="C81" t="e">
        <f>IF(VLOOKUP(B81,ALL!B$3:B$156,1,TRUE)=B81,B81,"")</f>
        <v>#N/A</v>
      </c>
    </row>
    <row r="82" spans="3:3" x14ac:dyDescent="0.2">
      <c r="C82" t="e">
        <f>IF(VLOOKUP(B82,ALL!B$3:B$156,1,TRUE)=B82,B82,"")</f>
        <v>#N/A</v>
      </c>
    </row>
    <row r="83" spans="3:3" x14ac:dyDescent="0.2">
      <c r="C83" t="e">
        <f>IF(VLOOKUP(B83,ALL!B$3:B$156,1,TRUE)=B83,B83,"")</f>
        <v>#N/A</v>
      </c>
    </row>
    <row r="84" spans="3:3" x14ac:dyDescent="0.2">
      <c r="C84" t="e">
        <f>IF(VLOOKUP(B84,ALL!B$3:B$156,1,TRUE)=B84,B84,"")</f>
        <v>#N/A</v>
      </c>
    </row>
    <row r="85" spans="3:3" x14ac:dyDescent="0.2">
      <c r="C85" t="e">
        <f>IF(VLOOKUP(B85,ALL!B$3:B$156,1,TRUE)=B85,B85,"")</f>
        <v>#N/A</v>
      </c>
    </row>
    <row r="86" spans="3:3" x14ac:dyDescent="0.2">
      <c r="C86" t="e">
        <f>IF(VLOOKUP(B86,ALL!B$3:B$156,1,TRUE)=B86,B86,"")</f>
        <v>#N/A</v>
      </c>
    </row>
    <row r="87" spans="3:3" x14ac:dyDescent="0.2">
      <c r="C87" t="e">
        <f>IF(VLOOKUP(B87,ALL!B$3:B$156,1,TRUE)=B87,B87,"")</f>
        <v>#N/A</v>
      </c>
    </row>
    <row r="88" spans="3:3" x14ac:dyDescent="0.2">
      <c r="C88" t="e">
        <f>IF(VLOOKUP(B88,ALL!B$3:B$156,1,TRUE)=B88,B88,"")</f>
        <v>#N/A</v>
      </c>
    </row>
    <row r="89" spans="3:3" x14ac:dyDescent="0.2">
      <c r="C89" t="e">
        <f>IF(VLOOKUP(B89,ALL!B$3:B$156,1,TRUE)=B89,B89,"")</f>
        <v>#N/A</v>
      </c>
    </row>
    <row r="90" spans="3:3" x14ac:dyDescent="0.2">
      <c r="C90" t="e">
        <f>IF(VLOOKUP(B90,ALL!B$3:B$156,1,TRUE)=B90,B90,"")</f>
        <v>#N/A</v>
      </c>
    </row>
    <row r="91" spans="3:3" x14ac:dyDescent="0.2">
      <c r="C91" t="e">
        <f>IF(VLOOKUP(B91,ALL!B$3:B$156,1,TRUE)=B91,B91,"")</f>
        <v>#N/A</v>
      </c>
    </row>
    <row r="92" spans="3:3" x14ac:dyDescent="0.2">
      <c r="C92" t="e">
        <f>IF(VLOOKUP(B92,ALL!B$3:B$156,1,TRUE)=B92,B92,"")</f>
        <v>#N/A</v>
      </c>
    </row>
    <row r="93" spans="3:3" x14ac:dyDescent="0.2">
      <c r="C93" t="e">
        <f>IF(VLOOKUP(B93,ALL!B$3:B$156,1,TRUE)=B93,B93,"")</f>
        <v>#N/A</v>
      </c>
    </row>
    <row r="94" spans="3:3" x14ac:dyDescent="0.2">
      <c r="C94" t="e">
        <f>IF(VLOOKUP(B94,ALL!B$3:B$156,1,TRUE)=B94,B94,"")</f>
        <v>#N/A</v>
      </c>
    </row>
    <row r="95" spans="3:3" x14ac:dyDescent="0.2">
      <c r="C95" t="e">
        <f>IF(VLOOKUP(B95,ALL!B$3:B$156,1,TRUE)=B95,B95,"")</f>
        <v>#N/A</v>
      </c>
    </row>
    <row r="96" spans="3:3" x14ac:dyDescent="0.2">
      <c r="C96" t="e">
        <f>IF(VLOOKUP(B96,ALL!B$3:B$156,1,TRUE)=B96,B96,"")</f>
        <v>#N/A</v>
      </c>
    </row>
    <row r="97" spans="3:3" x14ac:dyDescent="0.2">
      <c r="C97" t="e">
        <f>IF(VLOOKUP(B97,ALL!B$3:B$156,1,TRUE)=B97,B97,"")</f>
        <v>#N/A</v>
      </c>
    </row>
    <row r="98" spans="3:3" x14ac:dyDescent="0.2">
      <c r="C98" t="e">
        <f>IF(VLOOKUP(B98,ALL!B$3:B$156,1,TRUE)=B98,B98,"")</f>
        <v>#N/A</v>
      </c>
    </row>
    <row r="99" spans="3:3" x14ac:dyDescent="0.2">
      <c r="C99" t="e">
        <f>IF(VLOOKUP(B99,ALL!B$3:B$156,1,TRUE)=B99,B99,"")</f>
        <v>#N/A</v>
      </c>
    </row>
    <row r="100" spans="3:3" x14ac:dyDescent="0.2">
      <c r="C100" t="e">
        <f>IF(VLOOKUP(B100,ALL!B$3:B$156,1,TRUE)=B100,B100,"")</f>
        <v>#N/A</v>
      </c>
    </row>
    <row r="101" spans="3:3" x14ac:dyDescent="0.2">
      <c r="C101" t="e">
        <f>IF(VLOOKUP(B101,ALL!B$3:B$156,1,TRUE)=B101,B101,"")</f>
        <v>#N/A</v>
      </c>
    </row>
    <row r="102" spans="3:3" x14ac:dyDescent="0.2">
      <c r="C102" t="e">
        <f>IF(VLOOKUP(B102,ALL!B$3:B$156,1,TRUE)=B102,B102,"")</f>
        <v>#N/A</v>
      </c>
    </row>
    <row r="103" spans="3:3" x14ac:dyDescent="0.2">
      <c r="C103" t="e">
        <f>IF(VLOOKUP(B103,ALL!B$3:B$156,1,TRUE)=B103,B103,"")</f>
        <v>#N/A</v>
      </c>
    </row>
    <row r="104" spans="3:3" x14ac:dyDescent="0.2">
      <c r="C104" t="e">
        <f>IF(VLOOKUP(B104,ALL!B$3:B$156,1,TRUE)=B104,B104,"")</f>
        <v>#N/A</v>
      </c>
    </row>
    <row r="105" spans="3:3" x14ac:dyDescent="0.2">
      <c r="C105" t="e">
        <f>IF(VLOOKUP(B105,ALL!B$3:B$156,1,TRUE)=B105,B105,"")</f>
        <v>#N/A</v>
      </c>
    </row>
    <row r="106" spans="3:3" x14ac:dyDescent="0.2">
      <c r="C106" t="e">
        <f>IF(VLOOKUP(B106,ALL!B$3:B$156,1,TRUE)=B106,B106,"")</f>
        <v>#N/A</v>
      </c>
    </row>
    <row r="107" spans="3:3" x14ac:dyDescent="0.2">
      <c r="C107" t="e">
        <f>IF(VLOOKUP(B107,ALL!B$3:B$156,1,TRUE)=B107,B107,"")</f>
        <v>#N/A</v>
      </c>
    </row>
    <row r="108" spans="3:3" x14ac:dyDescent="0.2">
      <c r="C108" t="e">
        <f>IF(VLOOKUP(B108,ALL!B$3:B$156,1,TRUE)=B108,B108,"")</f>
        <v>#N/A</v>
      </c>
    </row>
    <row r="109" spans="3:3" x14ac:dyDescent="0.2">
      <c r="C109" t="e">
        <f>IF(VLOOKUP(B109,ALL!B$3:B$156,1,TRUE)=B109,B109,"")</f>
        <v>#N/A</v>
      </c>
    </row>
    <row r="110" spans="3:3" x14ac:dyDescent="0.2">
      <c r="C110" t="e">
        <f>IF(VLOOKUP(B110,ALL!B$3:B$156,1,TRUE)=B110,B110,"")</f>
        <v>#N/A</v>
      </c>
    </row>
    <row r="111" spans="3:3" x14ac:dyDescent="0.2">
      <c r="C111" t="e">
        <f>IF(VLOOKUP(B111,ALL!B$3:B$156,1,TRUE)=B111,B111,"")</f>
        <v>#N/A</v>
      </c>
    </row>
    <row r="112" spans="3:3" x14ac:dyDescent="0.2">
      <c r="C112" t="e">
        <f>IF(VLOOKUP(B112,ALL!B$3:B$156,1,TRUE)=B112,B112,"")</f>
        <v>#N/A</v>
      </c>
    </row>
    <row r="113" spans="3:3" x14ac:dyDescent="0.2">
      <c r="C113" t="e">
        <f>IF(VLOOKUP(B113,ALL!B$3:B$156,1,TRUE)=B113,B113,"")</f>
        <v>#N/A</v>
      </c>
    </row>
    <row r="114" spans="3:3" x14ac:dyDescent="0.2">
      <c r="C114" t="e">
        <f>IF(VLOOKUP(B114,ALL!B$3:B$156,1,TRUE)=B114,B114,"")</f>
        <v>#N/A</v>
      </c>
    </row>
    <row r="115" spans="3:3" x14ac:dyDescent="0.2">
      <c r="C115" t="e">
        <f>IF(VLOOKUP(B115,ALL!B$3:B$156,1,TRUE)=B115,B115,"")</f>
        <v>#N/A</v>
      </c>
    </row>
    <row r="116" spans="3:3" x14ac:dyDescent="0.2">
      <c r="C116" t="e">
        <f>IF(VLOOKUP(B116,ALL!B$3:B$156,1,TRUE)=B116,B116,"")</f>
        <v>#N/A</v>
      </c>
    </row>
    <row r="117" spans="3:3" x14ac:dyDescent="0.2">
      <c r="C117" t="e">
        <f>IF(VLOOKUP(B117,ALL!B$3:B$156,1,TRUE)=B117,B117,"")</f>
        <v>#N/A</v>
      </c>
    </row>
    <row r="118" spans="3:3" x14ac:dyDescent="0.2">
      <c r="C118" t="e">
        <f>IF(VLOOKUP(B118,ALL!B$3:B$156,1,TRUE)=B118,B118,"")</f>
        <v>#N/A</v>
      </c>
    </row>
    <row r="119" spans="3:3" x14ac:dyDescent="0.2">
      <c r="C119" t="e">
        <f>IF(VLOOKUP(B119,ALL!B$3:B$156,1,TRUE)=B119,B119,"")</f>
        <v>#N/A</v>
      </c>
    </row>
    <row r="120" spans="3:3" x14ac:dyDescent="0.2">
      <c r="C120" t="e">
        <f>IF(VLOOKUP(B120,ALL!B$3:B$156,1,TRUE)=B120,B120,"")</f>
        <v>#N/A</v>
      </c>
    </row>
    <row r="121" spans="3:3" x14ac:dyDescent="0.2">
      <c r="C121" t="e">
        <f>IF(VLOOKUP(B121,ALL!B$3:B$156,1,TRUE)=B121,B121,"")</f>
        <v>#N/A</v>
      </c>
    </row>
    <row r="122" spans="3:3" x14ac:dyDescent="0.2">
      <c r="C122" t="e">
        <f>IF(VLOOKUP(B122,ALL!B$3:B$156,1,TRUE)=B122,B122,"")</f>
        <v>#N/A</v>
      </c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Ruler="0" topLeftCell="A74" workbookViewId="0">
      <selection activeCell="B93" sqref="B93"/>
    </sheetView>
  </sheetViews>
  <sheetFormatPr baseColWidth="10" defaultRowHeight="16" x14ac:dyDescent="0.2"/>
  <cols>
    <col min="1" max="1" width="20.1640625" customWidth="1"/>
    <col min="2" max="2" width="22.6640625" customWidth="1"/>
    <col min="3" max="3" width="9.5" style="5" customWidth="1"/>
    <col min="4" max="5" width="8.83203125" style="5" customWidth="1"/>
    <col min="8" max="9" width="10.83203125" style="5"/>
    <col min="10" max="10" width="22.1640625" style="5" customWidth="1"/>
  </cols>
  <sheetData>
    <row r="1" spans="1:10" x14ac:dyDescent="0.2">
      <c r="A1" t="s">
        <v>151</v>
      </c>
      <c r="B1" s="2" t="s">
        <v>102</v>
      </c>
      <c r="C1" s="4" t="s">
        <v>107</v>
      </c>
      <c r="D1" s="4" t="s">
        <v>108</v>
      </c>
      <c r="E1" s="4" t="s">
        <v>109</v>
      </c>
      <c r="F1" s="4" t="s">
        <v>110</v>
      </c>
      <c r="H1" s="5" t="s">
        <v>103</v>
      </c>
      <c r="I1" s="5" t="s">
        <v>106</v>
      </c>
    </row>
    <row r="3" spans="1:10" x14ac:dyDescent="0.2">
      <c r="A3" s="1" t="str">
        <f t="shared" ref="A3:A8" si="0">IFERROR(VLOOKUP(B3,in_binder,1,FALSE),"")</f>
        <v>Afghanistan</v>
      </c>
      <c r="B3" s="1" t="s">
        <v>35</v>
      </c>
      <c r="C3" s="5">
        <f t="array" ref="C3">SUM(IF('100 bills'!B$3:B$150=$B3,1,0))</f>
        <v>1</v>
      </c>
      <c r="D3" s="5">
        <f t="array" ref="D3">SUM(IF('50 bills'!$C$3:$C$150=$B3,1,0))</f>
        <v>1</v>
      </c>
      <c r="E3" s="5">
        <f t="array" ref="E3">SUM(IF('set 1'!$B$3:$B$150=$B3,1,0))</f>
        <v>2</v>
      </c>
      <c r="F3" s="5">
        <f t="array" ref="F3">SUM(IF('set 2'!$B$3:$B$150=$B3,1,0))</f>
        <v>1</v>
      </c>
      <c r="H3" s="5">
        <f>IF(E3=0,"",E3)</f>
        <v>2</v>
      </c>
      <c r="I3" s="5">
        <f>IF(F3=0,"",F3)</f>
        <v>1</v>
      </c>
      <c r="J3" s="3" t="str">
        <f t="shared" ref="J3:J65" si="1">IF(AND(H3="",I3=""),"",B3)</f>
        <v>Afghanistan</v>
      </c>
    </row>
    <row r="4" spans="1:10" x14ac:dyDescent="0.2">
      <c r="A4" s="1" t="str">
        <f t="shared" si="0"/>
        <v>Argentina</v>
      </c>
      <c r="B4" s="1" t="s">
        <v>45</v>
      </c>
      <c r="C4" s="5">
        <f t="array" ref="C4">SUM(IF('100 bills'!B$3:B$150=$B4,1,0))</f>
        <v>1</v>
      </c>
      <c r="D4" s="5">
        <f t="array" ref="D4">SUM(IF('50 bills'!$C$3:$C$150=$B4,1,0))</f>
        <v>1</v>
      </c>
      <c r="E4" s="5">
        <f t="array" ref="E4">SUM(IF('set 1'!$B$3:$B$150=$B4,1,0))</f>
        <v>0</v>
      </c>
      <c r="F4" s="5">
        <f t="array" ref="F4">SUM(IF('set 2'!$B$3:$B$150=$B4,1,0))</f>
        <v>1</v>
      </c>
      <c r="H4" s="5" t="str">
        <f t="shared" ref="H4:H70" si="2">IF(E4=0,"",E4)</f>
        <v/>
      </c>
      <c r="I4" s="5">
        <f t="shared" ref="I4:I70" si="3">IF(F4=0,"",F4)</f>
        <v>1</v>
      </c>
      <c r="J4" s="3" t="str">
        <f t="shared" si="1"/>
        <v>Argentina</v>
      </c>
    </row>
    <row r="5" spans="1:10" x14ac:dyDescent="0.2">
      <c r="A5" s="1" t="str">
        <f t="shared" si="0"/>
        <v>Armenia</v>
      </c>
      <c r="B5" s="1" t="s">
        <v>39</v>
      </c>
      <c r="C5" s="5">
        <f t="array" ref="C5">SUM(IF('100 bills'!B$3:B$150=$B5,1,0))</f>
        <v>1</v>
      </c>
      <c r="D5" s="5">
        <f t="array" ref="D5">SUM(IF('50 bills'!$C$3:$C$150=$B5,1,0))</f>
        <v>0</v>
      </c>
      <c r="E5" s="5">
        <f t="array" ref="E5">SUM(IF('set 1'!$B$3:$B$150=$B5,1,0))</f>
        <v>0</v>
      </c>
      <c r="F5" s="5">
        <f t="array" ref="F5">SUM(IF('set 2'!$B$3:$B$150=$B5,1,0))</f>
        <v>0</v>
      </c>
      <c r="H5" s="5" t="str">
        <f t="shared" si="2"/>
        <v/>
      </c>
      <c r="I5" s="5" t="str">
        <f t="shared" si="3"/>
        <v/>
      </c>
      <c r="J5" s="3" t="str">
        <f t="shared" si="1"/>
        <v/>
      </c>
    </row>
    <row r="6" spans="1:10" x14ac:dyDescent="0.2">
      <c r="A6" s="1" t="str">
        <f t="shared" si="0"/>
        <v>Azerbaijan</v>
      </c>
      <c r="B6" s="1" t="s">
        <v>16</v>
      </c>
      <c r="C6" s="5">
        <f t="array" ref="C6">SUM(IF('100 bills'!B$3:B$150=$B6,1,0))</f>
        <v>1</v>
      </c>
      <c r="D6" s="5">
        <f t="array" ref="D6">SUM(IF('50 bills'!$C$3:$C$150=$B6,1,0))</f>
        <v>0</v>
      </c>
      <c r="E6" s="5">
        <f t="array" ref="E6">SUM(IF('set 1'!$B$3:$B$150=$B6,1,0))</f>
        <v>0</v>
      </c>
      <c r="F6" s="5">
        <f t="array" ref="F6">SUM(IF('set 2'!$B$3:$B$150=$B6,1,0))</f>
        <v>0</v>
      </c>
      <c r="H6" s="5" t="str">
        <f t="shared" si="2"/>
        <v/>
      </c>
      <c r="I6" s="5" t="str">
        <f t="shared" si="3"/>
        <v/>
      </c>
      <c r="J6" s="3" t="str">
        <f t="shared" si="1"/>
        <v/>
      </c>
    </row>
    <row r="7" spans="1:10" x14ac:dyDescent="0.2">
      <c r="A7" s="1" t="str">
        <f t="shared" si="0"/>
        <v>Bangladesh</v>
      </c>
      <c r="B7" s="1" t="s">
        <v>64</v>
      </c>
      <c r="C7" s="5">
        <f t="array" ref="C7">SUM(IF('100 bills'!B$3:B$150=$B7,1,0))</f>
        <v>1</v>
      </c>
      <c r="D7" s="5">
        <f t="array" ref="D7">SUM(IF('50 bills'!$C$3:$C$150=$B7,1,0))</f>
        <v>1</v>
      </c>
      <c r="E7" s="5">
        <f t="array" ref="E7">SUM(IF('set 1'!$B$3:$B$150=$B7,1,0))</f>
        <v>0</v>
      </c>
      <c r="F7" s="5">
        <f t="array" ref="F7">SUM(IF('set 2'!$B$3:$B$150=$B7,1,0))</f>
        <v>0</v>
      </c>
      <c r="H7" s="5" t="str">
        <f t="shared" si="2"/>
        <v/>
      </c>
      <c r="I7" s="5" t="str">
        <f t="shared" si="3"/>
        <v/>
      </c>
      <c r="J7" s="3" t="str">
        <f t="shared" si="1"/>
        <v/>
      </c>
    </row>
    <row r="8" spans="1:10" x14ac:dyDescent="0.2">
      <c r="A8" s="1" t="str">
        <f t="shared" si="0"/>
        <v>Belarus</v>
      </c>
      <c r="B8" s="1" t="s">
        <v>60</v>
      </c>
      <c r="C8" s="5">
        <f t="array" ref="C8">SUM(IF('100 bills'!B$3:B$150=$B8,1,0))</f>
        <v>1</v>
      </c>
      <c r="D8" s="5">
        <f t="array" ref="D8">SUM(IF('50 bills'!$C$3:$C$150=$B8,1,0))</f>
        <v>1</v>
      </c>
      <c r="E8" s="5">
        <f t="array" ref="E8">SUM(IF('set 1'!$B$3:$B$150=$B8,1,0))</f>
        <v>0</v>
      </c>
      <c r="F8" s="5">
        <f t="array" ref="F8">SUM(IF('set 2'!$B$3:$B$150=$B8,1,0))</f>
        <v>0</v>
      </c>
      <c r="H8" s="5" t="str">
        <f t="shared" si="2"/>
        <v/>
      </c>
      <c r="I8" s="5" t="str">
        <f t="shared" si="3"/>
        <v/>
      </c>
      <c r="J8" s="3" t="str">
        <f t="shared" si="1"/>
        <v/>
      </c>
    </row>
    <row r="9" spans="1:10" x14ac:dyDescent="0.2">
      <c r="A9" s="1" t="str">
        <f>VLOOKUP(B9,in_binder,1,FALSE)</f>
        <v>Bhutan</v>
      </c>
      <c r="B9" s="1" t="s">
        <v>15</v>
      </c>
      <c r="C9" s="5">
        <f t="array" ref="C9">SUM(IF('100 bills'!B$3:B$150=$B9,1,0))</f>
        <v>1</v>
      </c>
      <c r="D9" s="5">
        <f t="array" ref="D9">SUM(IF('50 bills'!$C$3:$C$150=$B9,1,0))</f>
        <v>1</v>
      </c>
      <c r="E9" s="5">
        <f t="array" ref="E9">SUM(IF('set 1'!$B$3:$B$150=$B9,1,0))</f>
        <v>1</v>
      </c>
      <c r="F9" s="5">
        <f t="array" ref="F9">SUM(IF('set 2'!$B$3:$B$150=$B9,1,0))</f>
        <v>1</v>
      </c>
      <c r="H9" s="5">
        <f t="shared" si="2"/>
        <v>1</v>
      </c>
      <c r="I9" s="5">
        <f t="shared" si="3"/>
        <v>1</v>
      </c>
      <c r="J9" s="3" t="str">
        <f t="shared" si="1"/>
        <v>Bhutan</v>
      </c>
    </row>
    <row r="10" spans="1:10" x14ac:dyDescent="0.2">
      <c r="A10" s="1" t="str">
        <f t="shared" ref="A10:A41" si="4">IFERROR(VLOOKUP(B10,in_binder,1,FALSE),"")</f>
        <v>Bolivia</v>
      </c>
      <c r="B10" s="1" t="s">
        <v>86</v>
      </c>
      <c r="C10" s="5">
        <f t="array" ref="C10">SUM(IF('100 bills'!B$3:B$150=$B10,1,0))</f>
        <v>1</v>
      </c>
      <c r="D10" s="5">
        <f t="array" ref="D10">SUM(IF('50 bills'!$C$3:$C$150=$B10,1,0))</f>
        <v>0</v>
      </c>
      <c r="E10" s="5">
        <f t="array" ref="E10">SUM(IF('set 1'!$B$3:$B$150=$B10,1,0))</f>
        <v>0</v>
      </c>
      <c r="F10" s="5">
        <f t="array" ref="F10">SUM(IF('set 2'!$B$3:$B$150=$B10,1,0))</f>
        <v>1</v>
      </c>
      <c r="H10" s="5" t="str">
        <f t="shared" si="2"/>
        <v/>
      </c>
      <c r="I10" s="5">
        <f t="shared" si="3"/>
        <v>1</v>
      </c>
      <c r="J10" s="3" t="str">
        <f t="shared" si="1"/>
        <v>Bolivia</v>
      </c>
    </row>
    <row r="11" spans="1:10" x14ac:dyDescent="0.2">
      <c r="A11" s="1" t="str">
        <f t="shared" si="4"/>
        <v>Bosnia Herzegovina</v>
      </c>
      <c r="B11" s="1" t="s">
        <v>130</v>
      </c>
      <c r="C11" s="5">
        <f t="array" ref="C11">SUM(IF('100 bills'!B$3:B$150=$B11,1,0))</f>
        <v>0</v>
      </c>
      <c r="D11" s="5">
        <f t="array" ref="D11">SUM(IF('50 bills'!$C$3:$C$150=$B11,1,0))</f>
        <v>0</v>
      </c>
      <c r="E11" s="5">
        <f t="array" ref="E11">SUM(IF('set 1'!$B$3:$B$150=$B11,1,0))</f>
        <v>0</v>
      </c>
      <c r="F11" s="5">
        <f t="array" ref="F11">SUM(IF('set 2'!$B$3:$B$150=$B11,1,0))</f>
        <v>0</v>
      </c>
      <c r="H11" s="5" t="str">
        <f t="shared" si="2"/>
        <v/>
      </c>
      <c r="I11" s="5" t="str">
        <f t="shared" si="3"/>
        <v/>
      </c>
      <c r="J11" s="3" t="str">
        <f t="shared" si="1"/>
        <v/>
      </c>
    </row>
    <row r="12" spans="1:10" x14ac:dyDescent="0.2">
      <c r="A12" s="1" t="str">
        <f t="shared" si="4"/>
        <v>Brazil</v>
      </c>
      <c r="B12" s="1" t="s">
        <v>27</v>
      </c>
      <c r="C12" s="5">
        <f t="array" ref="C12">SUM(IF('100 bills'!B$3:B$150=$B12,1,0))</f>
        <v>1</v>
      </c>
      <c r="D12" s="5">
        <f t="array" ref="D12">SUM(IF('50 bills'!$C$3:$C$150=$B12,1,0))</f>
        <v>1</v>
      </c>
      <c r="E12" s="5">
        <f t="array" ref="E12">SUM(IF('set 1'!$B$3:$B$150=$B12,1,0))</f>
        <v>0</v>
      </c>
      <c r="F12" s="5">
        <f t="array" ref="F12">SUM(IF('set 2'!$B$3:$B$150=$B12,1,0))</f>
        <v>1</v>
      </c>
      <c r="H12" s="5" t="str">
        <f t="shared" si="2"/>
        <v/>
      </c>
      <c r="I12" s="5">
        <f t="shared" si="3"/>
        <v>1</v>
      </c>
      <c r="J12" s="3" t="str">
        <f t="shared" si="1"/>
        <v>Brazil</v>
      </c>
    </row>
    <row r="13" spans="1:10" x14ac:dyDescent="0.2">
      <c r="A13" s="1" t="str">
        <f t="shared" si="4"/>
        <v>British military</v>
      </c>
      <c r="B13" s="1" t="s">
        <v>131</v>
      </c>
      <c r="C13" s="5">
        <f t="array" ref="C13">SUM(IF('100 bills'!B$3:B$150=$B13,1,0))</f>
        <v>0</v>
      </c>
      <c r="D13" s="5">
        <f t="array" ref="D13">SUM(IF('50 bills'!$C$3:$C$150=$B13,1,0))</f>
        <v>0</v>
      </c>
      <c r="E13" s="5">
        <f t="array" ref="E13">SUM(IF('set 1'!$B$3:$B$150=$B13,1,0))</f>
        <v>0</v>
      </c>
      <c r="F13" s="5">
        <f t="array" ref="F13">SUM(IF('set 2'!$B$3:$B$150=$B13,1,0))</f>
        <v>0</v>
      </c>
      <c r="H13" s="5" t="str">
        <f t="shared" si="2"/>
        <v/>
      </c>
      <c r="I13" s="5" t="str">
        <f t="shared" si="3"/>
        <v/>
      </c>
      <c r="J13" s="3" t="str">
        <f t="shared" si="1"/>
        <v/>
      </c>
    </row>
    <row r="14" spans="1:10" x14ac:dyDescent="0.2">
      <c r="A14" s="1" t="str">
        <f t="shared" si="4"/>
        <v>Brunei</v>
      </c>
      <c r="B14" s="1" t="s">
        <v>67</v>
      </c>
      <c r="C14" s="5">
        <f t="array" ref="C14">SUM(IF('100 bills'!B$3:B$150=$B14,1,0))</f>
        <v>1</v>
      </c>
      <c r="D14" s="5">
        <f t="array" ref="D14">SUM(IF('50 bills'!$C$3:$C$150=$B14,1,0))</f>
        <v>0</v>
      </c>
      <c r="E14" s="5">
        <f t="array" ref="E14">SUM(IF('set 1'!$B$3:$B$150=$B14,1,0))</f>
        <v>1</v>
      </c>
      <c r="F14" s="5">
        <f t="array" ref="F14">SUM(IF('set 2'!$B$3:$B$150=$B14,1,0))</f>
        <v>1</v>
      </c>
      <c r="H14" s="5">
        <f t="shared" si="2"/>
        <v>1</v>
      </c>
      <c r="I14" s="5">
        <f t="shared" si="3"/>
        <v>1</v>
      </c>
      <c r="J14" s="3" t="str">
        <f t="shared" si="1"/>
        <v>Brunei</v>
      </c>
    </row>
    <row r="15" spans="1:10" x14ac:dyDescent="0.2">
      <c r="A15" s="1" t="str">
        <f t="shared" si="4"/>
        <v/>
      </c>
      <c r="B15" s="1" t="s">
        <v>7</v>
      </c>
      <c r="C15" s="5">
        <f t="array" ref="C15">SUM(IF('100 bills'!B$3:B$150=$B15,1,0))</f>
        <v>1</v>
      </c>
      <c r="D15" s="5">
        <f t="array" ref="D15">SUM(IF('50 bills'!$C$3:$C$150=$B15,1,0))</f>
        <v>1</v>
      </c>
      <c r="E15" s="5">
        <f t="array" ref="E15">SUM(IF('set 1'!$B$3:$B$150=$B15,1,0))</f>
        <v>0</v>
      </c>
      <c r="F15" s="5">
        <f t="array" ref="F15">SUM(IF('set 2'!$B$3:$B$150=$B15,1,0))</f>
        <v>0</v>
      </c>
      <c r="H15" s="5" t="str">
        <f t="shared" si="2"/>
        <v/>
      </c>
      <c r="I15" s="5" t="str">
        <f t="shared" si="3"/>
        <v/>
      </c>
      <c r="J15" s="3" t="str">
        <f t="shared" si="1"/>
        <v/>
      </c>
    </row>
    <row r="16" spans="1:10" x14ac:dyDescent="0.2">
      <c r="A16" s="1" t="str">
        <f t="shared" si="4"/>
        <v>Burma</v>
      </c>
      <c r="B16" s="1" t="s">
        <v>96</v>
      </c>
      <c r="C16" s="5">
        <f t="array" ref="C16">SUM(IF('100 bills'!B$3:B$150=$B16,1,0))</f>
        <v>0</v>
      </c>
      <c r="D16" s="5">
        <f t="array" ref="D16">SUM(IF('50 bills'!$C$3:$C$150=$B16,1,0))</f>
        <v>0</v>
      </c>
      <c r="E16" s="5">
        <f t="array" ref="E16">SUM(IF('set 1'!$B$3:$B$150=$B16,1,0))</f>
        <v>1</v>
      </c>
      <c r="F16" s="5">
        <f t="array" ref="F16">SUM(IF('set 2'!$B$3:$B$150=$B16,1,0))</f>
        <v>0</v>
      </c>
      <c r="H16" s="5">
        <f t="shared" si="2"/>
        <v>1</v>
      </c>
      <c r="I16" s="5" t="str">
        <f t="shared" si="3"/>
        <v/>
      </c>
      <c r="J16" s="3" t="str">
        <f t="shared" si="1"/>
        <v>Burma</v>
      </c>
    </row>
    <row r="17" spans="1:10" x14ac:dyDescent="0.2">
      <c r="A17" s="1" t="str">
        <f t="shared" si="4"/>
        <v>Burundi</v>
      </c>
      <c r="B17" s="1" t="s">
        <v>63</v>
      </c>
      <c r="C17" s="5">
        <f t="array" ref="C17">SUM(IF('100 bills'!B$3:B$150=$B17,1,0))</f>
        <v>1</v>
      </c>
      <c r="D17" s="5">
        <f t="array" ref="D17">SUM(IF('50 bills'!$C$3:$C$150=$B17,1,0))</f>
        <v>1</v>
      </c>
      <c r="E17" s="5">
        <f t="array" ref="E17">SUM(IF('set 1'!$B$3:$B$150=$B17,1,0))</f>
        <v>0</v>
      </c>
      <c r="F17" s="5">
        <f t="array" ref="F17">SUM(IF('set 2'!$B$3:$B$150=$B17,1,0))</f>
        <v>1</v>
      </c>
      <c r="H17" s="5" t="str">
        <f t="shared" si="2"/>
        <v/>
      </c>
      <c r="I17" s="5">
        <f t="shared" si="3"/>
        <v>1</v>
      </c>
      <c r="J17" s="3" t="str">
        <f t="shared" si="1"/>
        <v>Burundi</v>
      </c>
    </row>
    <row r="18" spans="1:10" x14ac:dyDescent="0.2">
      <c r="A18" s="1" t="str">
        <f t="shared" si="4"/>
        <v>Cambodia</v>
      </c>
      <c r="B18" s="1" t="s">
        <v>40</v>
      </c>
      <c r="C18" s="5">
        <f t="array" ref="C18">SUM(IF('100 bills'!B$3:B$150=$B18,1,0))</f>
        <v>1</v>
      </c>
      <c r="D18" s="5">
        <f t="array" ref="D18">SUM(IF('50 bills'!$C$3:$C$150=$B18,1,0))</f>
        <v>1</v>
      </c>
      <c r="E18" s="5">
        <f t="array" ref="E18">SUM(IF('set 1'!$B$3:$B$150=$B18,1,0))</f>
        <v>2</v>
      </c>
      <c r="F18" s="5">
        <f t="array" ref="F18">SUM(IF('set 2'!$B$3:$B$150=$B18,1,0))</f>
        <v>1</v>
      </c>
      <c r="H18" s="5">
        <f t="shared" si="2"/>
        <v>2</v>
      </c>
      <c r="I18" s="5">
        <f t="shared" si="3"/>
        <v>1</v>
      </c>
      <c r="J18" s="3" t="str">
        <f t="shared" si="1"/>
        <v>Cambodia</v>
      </c>
    </row>
    <row r="19" spans="1:10" x14ac:dyDescent="0.2">
      <c r="A19" s="1" t="str">
        <f t="shared" si="4"/>
        <v>Chechnya</v>
      </c>
      <c r="B19" s="1" t="s">
        <v>62</v>
      </c>
      <c r="C19" s="5">
        <f t="array" ref="C19">SUM(IF('100 bills'!B$3:B$150=$B19,1,0))</f>
        <v>1</v>
      </c>
      <c r="D19" s="5">
        <f t="array" ref="D19">SUM(IF('50 bills'!$C$3:$C$150=$B19,1,0))</f>
        <v>1</v>
      </c>
      <c r="E19" s="5">
        <f t="array" ref="E19">SUM(IF('set 1'!$B$3:$B$150=$B19,1,0))</f>
        <v>0</v>
      </c>
      <c r="F19" s="5">
        <f t="array" ref="F19">SUM(IF('set 2'!$B$3:$B$150=$B19,1,0))</f>
        <v>0</v>
      </c>
      <c r="H19" s="5" t="str">
        <f t="shared" si="2"/>
        <v/>
      </c>
      <c r="I19" s="5" t="str">
        <f t="shared" si="3"/>
        <v/>
      </c>
      <c r="J19" s="3" t="str">
        <f t="shared" si="1"/>
        <v/>
      </c>
    </row>
    <row r="20" spans="1:10" x14ac:dyDescent="0.2">
      <c r="A20" s="1" t="str">
        <f t="shared" si="4"/>
        <v/>
      </c>
      <c r="B20" s="1" t="s">
        <v>85</v>
      </c>
      <c r="C20" s="5">
        <f t="array" ref="C20">SUM(IF('100 bills'!B$3:B$150=$B20,1,0))</f>
        <v>1</v>
      </c>
      <c r="D20" s="5">
        <f t="array" ref="D20">SUM(IF('50 bills'!$C$3:$C$150=$B20,1,0))</f>
        <v>0</v>
      </c>
      <c r="E20" s="5">
        <f t="array" ref="E20">SUM(IF('set 1'!$B$3:$B$150=$B20,1,0))</f>
        <v>0</v>
      </c>
      <c r="F20" s="5">
        <f t="array" ref="F20">SUM(IF('set 2'!$B$3:$B$150=$B20,1,0))</f>
        <v>0</v>
      </c>
      <c r="H20" s="5" t="str">
        <f t="shared" si="2"/>
        <v/>
      </c>
      <c r="I20" s="5" t="str">
        <f t="shared" si="3"/>
        <v/>
      </c>
      <c r="J20" s="3" t="str">
        <f t="shared" si="1"/>
        <v/>
      </c>
    </row>
    <row r="21" spans="1:10" x14ac:dyDescent="0.2">
      <c r="A21" s="1" t="str">
        <f t="shared" si="4"/>
        <v>China</v>
      </c>
      <c r="B21" s="1" t="s">
        <v>44</v>
      </c>
      <c r="C21" s="5">
        <f t="array" ref="C21">SUM(IF('100 bills'!B$3:B$150=$B21,1,0))</f>
        <v>1</v>
      </c>
      <c r="D21" s="5">
        <f t="array" ref="D21">SUM(IF('50 bills'!$C$3:$C$150=$B21,1,0))</f>
        <v>0</v>
      </c>
      <c r="E21" s="5">
        <f t="array" ref="E21">SUM(IF('set 1'!$B$3:$B$150=$B21,1,0))</f>
        <v>0</v>
      </c>
      <c r="F21" s="5">
        <f t="array" ref="F21">SUM(IF('set 2'!$B$3:$B$150=$B21,1,0))</f>
        <v>0</v>
      </c>
      <c r="H21" s="5" t="str">
        <f t="shared" si="2"/>
        <v/>
      </c>
      <c r="I21" s="5" t="str">
        <f t="shared" si="3"/>
        <v/>
      </c>
      <c r="J21" s="3" t="str">
        <f t="shared" si="1"/>
        <v/>
      </c>
    </row>
    <row r="22" spans="1:10" x14ac:dyDescent="0.2">
      <c r="A22" s="1" t="str">
        <f t="shared" si="4"/>
        <v>Russia</v>
      </c>
      <c r="B22" s="1" t="s">
        <v>120</v>
      </c>
      <c r="C22" s="5">
        <f t="array" ref="C22">SUM(IF('100 bills'!B$3:B$150=$B22,1,0))</f>
        <v>0</v>
      </c>
      <c r="D22" s="5">
        <f t="array" ref="D22">SUM(IF('50 bills'!$C$3:$C$150=$B22,1,0))</f>
        <v>0</v>
      </c>
      <c r="E22" s="5">
        <f t="array" ref="E22">SUM(IF('set 1'!$B$3:$B$150=$B22,1,0))</f>
        <v>0</v>
      </c>
      <c r="F22" s="5">
        <f t="array" ref="F22">SUM(IF('set 2'!$B$3:$B$150=$B22,1,0))</f>
        <v>0</v>
      </c>
      <c r="H22" s="5" t="str">
        <f t="shared" si="2"/>
        <v/>
      </c>
      <c r="I22" s="5" t="str">
        <f t="shared" si="3"/>
        <v/>
      </c>
      <c r="J22" s="3" t="str">
        <f>IF(AND(H22="",I22=""),"",B22)</f>
        <v/>
      </c>
    </row>
    <row r="23" spans="1:10" x14ac:dyDescent="0.2">
      <c r="A23" s="1" t="str">
        <f t="shared" si="4"/>
        <v/>
      </c>
      <c r="B23" s="1" t="s">
        <v>75</v>
      </c>
      <c r="C23" s="5">
        <f t="array" ref="C23">SUM(IF('100 bills'!B$3:B$150=$B23,1,0))</f>
        <v>1</v>
      </c>
      <c r="D23" s="5">
        <f t="array" ref="D23">SUM(IF('50 bills'!$C$3:$C$150=$B23,1,0))</f>
        <v>0</v>
      </c>
      <c r="E23" s="5">
        <f t="array" ref="E23">SUM(IF('set 1'!$B$3:$B$150=$B23,1,0))</f>
        <v>0</v>
      </c>
      <c r="F23" s="5">
        <f t="array" ref="F23">SUM(IF('set 2'!$B$3:$B$150=$B23,1,0))</f>
        <v>0</v>
      </c>
      <c r="H23" s="5" t="str">
        <f t="shared" si="2"/>
        <v/>
      </c>
      <c r="I23" s="5" t="str">
        <f t="shared" si="3"/>
        <v/>
      </c>
      <c r="J23" s="3" t="str">
        <f t="shared" si="1"/>
        <v/>
      </c>
    </row>
    <row r="24" spans="1:10" x14ac:dyDescent="0.2">
      <c r="A24" s="1" t="str">
        <f t="shared" si="4"/>
        <v>Congo</v>
      </c>
      <c r="B24" s="1" t="s">
        <v>72</v>
      </c>
      <c r="C24" s="5">
        <f t="array" ref="C24">SUM(IF('100 bills'!B$3:B$150=$B24,1,0))</f>
        <v>1</v>
      </c>
      <c r="D24" s="5">
        <f t="array" ref="D24">SUM(IF('50 bills'!$C$3:$C$150=$B24,1,0))</f>
        <v>1</v>
      </c>
      <c r="E24" s="5">
        <f t="array" ref="E24">SUM(IF('set 1'!$B$3:$B$150=$B24,1,0))</f>
        <v>1</v>
      </c>
      <c r="F24" s="5">
        <f t="array" ref="F24">SUM(IF('set 2'!$B$3:$B$150=$B24,1,0))</f>
        <v>1</v>
      </c>
      <c r="H24" s="5">
        <f t="shared" si="2"/>
        <v>1</v>
      </c>
      <c r="I24" s="5">
        <f t="shared" si="3"/>
        <v>1</v>
      </c>
      <c r="J24" s="3" t="str">
        <f t="shared" si="1"/>
        <v>Congo</v>
      </c>
    </row>
    <row r="25" spans="1:10" x14ac:dyDescent="0.2">
      <c r="A25" s="1" t="str">
        <f t="shared" si="4"/>
        <v>Costa Rica</v>
      </c>
      <c r="B25" s="1" t="s">
        <v>87</v>
      </c>
      <c r="C25" s="5">
        <f t="array" ref="C25">SUM(IF('100 bills'!B$3:B$150=$B25,1,0))</f>
        <v>1</v>
      </c>
      <c r="D25" s="5">
        <f t="array" ref="D25">SUM(IF('50 bills'!$C$3:$C$150=$B25,1,0))</f>
        <v>0</v>
      </c>
      <c r="E25" s="5">
        <f t="array" ref="E25">SUM(IF('set 1'!$B$3:$B$150=$B25,1,0))</f>
        <v>0</v>
      </c>
      <c r="F25" s="5">
        <f t="array" ref="F25">SUM(IF('set 2'!$B$3:$B$150=$B25,1,0))</f>
        <v>1</v>
      </c>
      <c r="H25" s="5" t="str">
        <f t="shared" si="2"/>
        <v/>
      </c>
      <c r="I25" s="5">
        <f t="shared" si="3"/>
        <v>1</v>
      </c>
      <c r="J25" s="3" t="str">
        <f t="shared" si="1"/>
        <v>Costa Rica</v>
      </c>
    </row>
    <row r="26" spans="1:10" x14ac:dyDescent="0.2">
      <c r="A26" s="1" t="str">
        <f t="shared" si="4"/>
        <v>Croatia</v>
      </c>
      <c r="B26" s="1" t="s">
        <v>38</v>
      </c>
      <c r="C26" s="5">
        <f t="array" ref="C26">SUM(IF('100 bills'!B$3:B$150=$B26,1,0))</f>
        <v>1</v>
      </c>
      <c r="D26" s="5">
        <f t="array" ref="D26">SUM(IF('50 bills'!$C$3:$C$150=$B26,1,0))</f>
        <v>1</v>
      </c>
      <c r="E26" s="5">
        <f t="array" ref="E26">SUM(IF('set 1'!$B$3:$B$150=$B26,1,0))</f>
        <v>3</v>
      </c>
      <c r="F26" s="5">
        <f t="array" ref="F26">SUM(IF('set 2'!$B$3:$B$150=$B26,1,0))</f>
        <v>1</v>
      </c>
      <c r="H26" s="5">
        <f t="shared" si="2"/>
        <v>3</v>
      </c>
      <c r="I26" s="5">
        <f t="shared" si="3"/>
        <v>1</v>
      </c>
      <c r="J26" s="3" t="str">
        <f t="shared" si="1"/>
        <v>Croatia</v>
      </c>
    </row>
    <row r="27" spans="1:10" x14ac:dyDescent="0.2">
      <c r="A27" s="1" t="str">
        <f t="shared" si="4"/>
        <v>Cuba</v>
      </c>
      <c r="B27" s="1" t="s">
        <v>93</v>
      </c>
      <c r="C27" s="5">
        <f t="array" ref="C27">SUM(IF('100 bills'!B$3:B$150=$B27,1,0))</f>
        <v>1</v>
      </c>
      <c r="D27" s="5">
        <f t="array" ref="D27">SUM(IF('50 bills'!$C$3:$C$150=$B27,1,0))</f>
        <v>0</v>
      </c>
      <c r="E27" s="5">
        <f t="array" ref="E27">SUM(IF('set 1'!$B$3:$B$150=$B27,1,0))</f>
        <v>0</v>
      </c>
      <c r="F27" s="5">
        <f t="array" ref="F27">SUM(IF('set 2'!$B$3:$B$150=$B27,1,0))</f>
        <v>1</v>
      </c>
      <c r="H27" s="5" t="str">
        <f t="shared" si="2"/>
        <v/>
      </c>
      <c r="I27" s="5">
        <f t="shared" si="3"/>
        <v>1</v>
      </c>
      <c r="J27" s="3" t="str">
        <f t="shared" si="1"/>
        <v>Cuba</v>
      </c>
    </row>
    <row r="28" spans="1:10" x14ac:dyDescent="0.2">
      <c r="A28" s="1" t="str">
        <f t="shared" si="4"/>
        <v/>
      </c>
      <c r="B28" s="1" t="s">
        <v>26</v>
      </c>
      <c r="C28" s="5">
        <f t="array" ref="C28">SUM(IF('100 bills'!B$3:B$150=$B28,1,0))</f>
        <v>1</v>
      </c>
      <c r="D28" s="5">
        <f t="array" ref="D28">SUM(IF('50 bills'!$C$3:$C$150=$B28,1,0))</f>
        <v>0</v>
      </c>
      <c r="E28" s="5">
        <f t="array" ref="E28">SUM(IF('set 1'!$B$3:$B$150=$B28,1,0))</f>
        <v>0</v>
      </c>
      <c r="F28" s="5">
        <f t="array" ref="F28">SUM(IF('set 2'!$B$3:$B$150=$B28,1,0))</f>
        <v>0</v>
      </c>
      <c r="H28" s="5" t="str">
        <f t="shared" si="2"/>
        <v/>
      </c>
      <c r="I28" s="5" t="str">
        <f t="shared" si="3"/>
        <v/>
      </c>
      <c r="J28" s="3" t="str">
        <f t="shared" si="1"/>
        <v/>
      </c>
    </row>
    <row r="29" spans="1:10" x14ac:dyDescent="0.2">
      <c r="A29" s="1" t="str">
        <f t="shared" si="4"/>
        <v>Egypt</v>
      </c>
      <c r="B29" s="1" t="s">
        <v>28</v>
      </c>
      <c r="C29" s="5">
        <f t="array" ref="C29">SUM(IF('100 bills'!B$3:B$150=$B29,1,0))</f>
        <v>1</v>
      </c>
      <c r="D29" s="5">
        <f t="array" ref="D29">SUM(IF('50 bills'!$C$3:$C$150=$B29,1,0))</f>
        <v>1</v>
      </c>
      <c r="E29" s="5">
        <f t="array" ref="E29">SUM(IF('set 1'!$B$3:$B$150=$B29,1,0))</f>
        <v>1</v>
      </c>
      <c r="F29" s="5">
        <f t="array" ref="F29">SUM(IF('set 2'!$B$3:$B$150=$B29,1,0))</f>
        <v>1</v>
      </c>
      <c r="H29" s="5">
        <f t="shared" si="2"/>
        <v>1</v>
      </c>
      <c r="I29" s="5">
        <f t="shared" si="3"/>
        <v>1</v>
      </c>
      <c r="J29" s="3" t="str">
        <f t="shared" si="1"/>
        <v>Egypt</v>
      </c>
    </row>
    <row r="30" spans="1:10" x14ac:dyDescent="0.2">
      <c r="A30" s="1" t="str">
        <f t="shared" si="4"/>
        <v/>
      </c>
      <c r="B30" s="1" t="s">
        <v>25</v>
      </c>
      <c r="C30" s="5">
        <f t="array" ref="C30">SUM(IF('100 bills'!B$3:B$150=$B30,1,0))</f>
        <v>1</v>
      </c>
      <c r="D30" s="5">
        <f t="array" ref="D30">SUM(IF('50 bills'!$C$3:$C$150=$B30,1,0))</f>
        <v>0</v>
      </c>
      <c r="E30" s="5">
        <f t="array" ref="E30">SUM(IF('set 1'!$B$3:$B$150=$B30,1,0))</f>
        <v>0</v>
      </c>
      <c r="F30" s="5">
        <f t="array" ref="F30">SUM(IF('set 2'!$B$3:$B$150=$B30,1,0))</f>
        <v>0</v>
      </c>
      <c r="H30" s="5" t="str">
        <f t="shared" si="2"/>
        <v/>
      </c>
      <c r="I30" s="5" t="str">
        <f t="shared" si="3"/>
        <v/>
      </c>
      <c r="J30" s="3" t="str">
        <f t="shared" si="1"/>
        <v/>
      </c>
    </row>
    <row r="31" spans="1:10" x14ac:dyDescent="0.2">
      <c r="A31" s="1" t="str">
        <f t="shared" si="4"/>
        <v>Eritrea</v>
      </c>
      <c r="B31" s="1" t="s">
        <v>12</v>
      </c>
      <c r="C31" s="5">
        <f t="array" ref="C31">SUM(IF('100 bills'!B$3:B$150=$B31,1,0))</f>
        <v>1</v>
      </c>
      <c r="D31" s="5">
        <f t="array" ref="D31">SUM(IF('50 bills'!$C$3:$C$150=$B31,1,0))</f>
        <v>1</v>
      </c>
      <c r="E31" s="5">
        <f t="array" ref="E31">SUM(IF('set 1'!$B$3:$B$150=$B31,1,0))</f>
        <v>1</v>
      </c>
      <c r="F31" s="5">
        <f t="array" ref="F31">SUM(IF('set 2'!$B$3:$B$150=$B31,1,0))</f>
        <v>1</v>
      </c>
      <c r="H31" s="5">
        <f t="shared" si="2"/>
        <v>1</v>
      </c>
      <c r="I31" s="5">
        <f t="shared" si="3"/>
        <v>1</v>
      </c>
      <c r="J31" s="3" t="str">
        <f t="shared" si="1"/>
        <v>Eritrea</v>
      </c>
    </row>
    <row r="32" spans="1:10" x14ac:dyDescent="0.2">
      <c r="A32" s="1" t="str">
        <f t="shared" si="4"/>
        <v>Estonia</v>
      </c>
      <c r="B32" s="1" t="s">
        <v>2</v>
      </c>
      <c r="C32" s="5">
        <f t="array" ref="C32">SUM(IF('100 bills'!B$3:B$150=$B32,1,0))</f>
        <v>1</v>
      </c>
      <c r="D32" s="5">
        <f t="array" ref="D32">SUM(IF('50 bills'!$C$3:$C$150=$B32,1,0))</f>
        <v>0</v>
      </c>
      <c r="E32" s="5">
        <f t="array" ref="E32">SUM(IF('set 1'!$B$3:$B$150=$B32,1,0))</f>
        <v>0</v>
      </c>
      <c r="F32" s="5">
        <f t="array" ref="F32">SUM(IF('set 2'!$B$3:$B$150=$B32,1,0))</f>
        <v>1</v>
      </c>
      <c r="H32" s="5" t="str">
        <f t="shared" si="2"/>
        <v/>
      </c>
      <c r="I32" s="5">
        <f t="shared" si="3"/>
        <v>1</v>
      </c>
      <c r="J32" s="3" t="str">
        <f t="shared" si="1"/>
        <v>Estonia</v>
      </c>
    </row>
    <row r="33" spans="1:10" x14ac:dyDescent="0.2">
      <c r="A33" s="1" t="str">
        <f t="shared" si="4"/>
        <v>Ethiopia</v>
      </c>
      <c r="B33" s="1" t="s">
        <v>41</v>
      </c>
      <c r="C33" s="5">
        <f t="array" ref="C33">SUM(IF('100 bills'!B$3:B$150=$B33,1,0))</f>
        <v>1</v>
      </c>
      <c r="D33" s="5">
        <f t="array" ref="D33">SUM(IF('50 bills'!$C$3:$C$150=$B33,1,0))</f>
        <v>1</v>
      </c>
      <c r="E33" s="5">
        <f t="array" ref="E33">SUM(IF('set 1'!$B$3:$B$150=$B33,1,0))</f>
        <v>0</v>
      </c>
      <c r="F33" s="5">
        <f t="array" ref="F33">SUM(IF('set 2'!$B$3:$B$150=$B33,1,0))</f>
        <v>1</v>
      </c>
      <c r="H33" s="5" t="str">
        <f t="shared" si="2"/>
        <v/>
      </c>
      <c r="I33" s="5">
        <f t="shared" si="3"/>
        <v>1</v>
      </c>
      <c r="J33" s="3" t="str">
        <f t="shared" si="1"/>
        <v>Ethiopia</v>
      </c>
    </row>
    <row r="34" spans="1:10" x14ac:dyDescent="0.2">
      <c r="A34" s="1" t="str">
        <f t="shared" si="4"/>
        <v>Gambia</v>
      </c>
      <c r="B34" s="1" t="s">
        <v>42</v>
      </c>
      <c r="C34" s="5">
        <f t="array" ref="C34">SUM(IF('100 bills'!B$3:B$150=$B34,1,0))</f>
        <v>1</v>
      </c>
      <c r="D34" s="5">
        <f t="array" ref="D34">SUM(IF('50 bills'!$C$3:$C$150=$B34,1,0))</f>
        <v>0</v>
      </c>
      <c r="E34" s="5">
        <f t="array" ref="E34">SUM(IF('set 1'!$B$3:$B$150=$B34,1,0))</f>
        <v>0</v>
      </c>
      <c r="F34" s="5">
        <f t="array" ref="F34">SUM(IF('set 2'!$B$3:$B$150=$B34,1,0))</f>
        <v>1</v>
      </c>
      <c r="H34" s="5" t="str">
        <f t="shared" si="2"/>
        <v/>
      </c>
      <c r="I34" s="5">
        <f t="shared" si="3"/>
        <v>1</v>
      </c>
      <c r="J34" s="3" t="str">
        <f t="shared" si="1"/>
        <v>Gambia</v>
      </c>
    </row>
    <row r="35" spans="1:10" x14ac:dyDescent="0.2">
      <c r="A35" s="1" t="str">
        <f t="shared" si="4"/>
        <v/>
      </c>
      <c r="B35" s="1" t="s">
        <v>83</v>
      </c>
      <c r="C35" s="5">
        <f t="array" ref="C35">SUM(IF('100 bills'!B$3:B$150=$B35,1,0))</f>
        <v>1</v>
      </c>
      <c r="D35" s="5">
        <f t="array" ref="D35">SUM(IF('50 bills'!$C$3:$C$150=$B35,1,0))</f>
        <v>0</v>
      </c>
      <c r="E35" s="5">
        <f t="array" ref="E35">SUM(IF('set 1'!$B$3:$B$150=$B35,1,0))</f>
        <v>0</v>
      </c>
      <c r="F35" s="5">
        <f t="array" ref="F35">SUM(IF('set 2'!$B$3:$B$150=$B35,1,0))</f>
        <v>0</v>
      </c>
      <c r="H35" s="5" t="str">
        <f t="shared" si="2"/>
        <v/>
      </c>
      <c r="I35" s="5" t="str">
        <f t="shared" si="3"/>
        <v/>
      </c>
      <c r="J35" s="3" t="str">
        <f t="shared" si="1"/>
        <v/>
      </c>
    </row>
    <row r="36" spans="1:10" x14ac:dyDescent="0.2">
      <c r="A36" s="1" t="str">
        <f t="shared" si="4"/>
        <v>Guatemala</v>
      </c>
      <c r="B36" s="1" t="s">
        <v>88</v>
      </c>
      <c r="C36" s="5">
        <f t="array" ref="C36">SUM(IF('100 bills'!B$3:B$150=$B36,1,0))</f>
        <v>1</v>
      </c>
      <c r="D36" s="5">
        <f t="array" ref="D36">SUM(IF('50 bills'!$C$3:$C$150=$B36,1,0))</f>
        <v>0</v>
      </c>
      <c r="E36" s="5">
        <f t="array" ref="E36">SUM(IF('set 1'!$B$3:$B$150=$B36,1,0))</f>
        <v>0</v>
      </c>
      <c r="F36" s="5">
        <f t="array" ref="F36">SUM(IF('set 2'!$B$3:$B$150=$B36,1,0))</f>
        <v>1</v>
      </c>
      <c r="H36" s="5" t="str">
        <f t="shared" si="2"/>
        <v/>
      </c>
      <c r="I36" s="5">
        <f t="shared" si="3"/>
        <v>1</v>
      </c>
      <c r="J36" s="3" t="str">
        <f t="shared" si="1"/>
        <v>Guatemala</v>
      </c>
    </row>
    <row r="37" spans="1:10" x14ac:dyDescent="0.2">
      <c r="A37" s="1" t="str">
        <f t="shared" si="4"/>
        <v>Guinea-Bissau</v>
      </c>
      <c r="B37" s="1" t="s">
        <v>48</v>
      </c>
      <c r="C37" s="5">
        <f t="array" ref="C37">SUM(IF('100 bills'!B$3:B$150=$B37,1,0))</f>
        <v>1</v>
      </c>
      <c r="D37" s="5">
        <f t="array" ref="D37">SUM(IF('50 bills'!$C$3:$C$150=$B37,1,0))</f>
        <v>1</v>
      </c>
      <c r="E37" s="5">
        <f t="array" ref="E37">SUM(IF('set 1'!$B$3:$B$150=$B37,1,0))</f>
        <v>1</v>
      </c>
      <c r="F37" s="5">
        <f t="array" ref="F37">SUM(IF('set 2'!$B$3:$B$150=$B37,1,0))</f>
        <v>1</v>
      </c>
      <c r="H37" s="5">
        <f t="shared" si="2"/>
        <v>1</v>
      </c>
      <c r="I37" s="5">
        <f t="shared" si="3"/>
        <v>1</v>
      </c>
      <c r="J37" s="3" t="str">
        <f t="shared" si="1"/>
        <v>Guinea-Bissau</v>
      </c>
    </row>
    <row r="38" spans="1:10" x14ac:dyDescent="0.2">
      <c r="A38" s="1" t="str">
        <f t="shared" si="4"/>
        <v>Guyana</v>
      </c>
      <c r="B38" s="1" t="s">
        <v>32</v>
      </c>
      <c r="C38" s="5">
        <f t="array" ref="C38">SUM(IF('100 bills'!B$3:B$150=$B38,1,0))</f>
        <v>1</v>
      </c>
      <c r="D38" s="5">
        <f t="array" ref="D38">SUM(IF('50 bills'!$C$3:$C$150=$B38,1,0))</f>
        <v>1</v>
      </c>
      <c r="E38" s="5">
        <f t="array" ref="E38">SUM(IF('set 1'!$B$3:$B$150=$B38,1,0))</f>
        <v>1</v>
      </c>
      <c r="F38" s="5">
        <f t="array" ref="F38">SUM(IF('set 2'!$B$3:$B$150=$B38,1,0))</f>
        <v>1</v>
      </c>
      <c r="H38" s="5">
        <f t="shared" si="2"/>
        <v>1</v>
      </c>
      <c r="I38" s="5">
        <f t="shared" si="3"/>
        <v>1</v>
      </c>
      <c r="J38" s="3" t="str">
        <f t="shared" si="1"/>
        <v>Guyana</v>
      </c>
    </row>
    <row r="39" spans="1:10" x14ac:dyDescent="0.2">
      <c r="A39" s="1" t="str">
        <f t="shared" si="4"/>
        <v>Haiti</v>
      </c>
      <c r="B39" s="1" t="s">
        <v>116</v>
      </c>
      <c r="C39" s="5">
        <f t="array" ref="C39">SUM(IF('100 bills'!B$3:B$150=$B39,1,0))</f>
        <v>0</v>
      </c>
      <c r="D39" s="5">
        <f t="array" ref="D39">SUM(IF('50 bills'!$C$3:$C$150=$B39,1,0))</f>
        <v>0</v>
      </c>
      <c r="E39" s="5">
        <f t="array" ref="E39">SUM(IF('set 1'!$B$3:$B$150=$B39,1,0))</f>
        <v>0</v>
      </c>
      <c r="F39" s="5">
        <f t="array" ref="F39">SUM(IF('set 2'!$B$3:$B$150=$B39,1,0))</f>
        <v>1</v>
      </c>
      <c r="H39" s="5" t="str">
        <f t="shared" si="2"/>
        <v/>
      </c>
      <c r="I39" s="5">
        <f t="shared" si="3"/>
        <v>1</v>
      </c>
      <c r="J39" s="3" t="str">
        <f t="shared" si="1"/>
        <v>Haiti</v>
      </c>
    </row>
    <row r="40" spans="1:10" x14ac:dyDescent="0.2">
      <c r="A40" s="1" t="str">
        <f t="shared" si="4"/>
        <v>Honduras</v>
      </c>
      <c r="B40" s="1" t="s">
        <v>97</v>
      </c>
      <c r="C40" s="5">
        <f t="array" ref="C40">SUM(IF('100 bills'!B$3:B$150=$B40,1,0))</f>
        <v>1</v>
      </c>
      <c r="D40" s="5">
        <f t="array" ref="D40">SUM(IF('50 bills'!$C$3:$C$150=$B40,1,0))</f>
        <v>1</v>
      </c>
      <c r="E40" s="5">
        <f t="array" ref="E40">SUM(IF('set 1'!$B$3:$B$150=$B40,1,0))</f>
        <v>0</v>
      </c>
      <c r="F40" s="5">
        <f t="array" ref="F40">SUM(IF('set 2'!$B$3:$B$150=$B40,1,0))</f>
        <v>1</v>
      </c>
      <c r="H40" s="5" t="str">
        <f t="shared" ref="H40" si="5">IF(E40=0,"",E40)</f>
        <v/>
      </c>
      <c r="I40" s="5">
        <f t="shared" ref="I40" si="6">IF(F40=0,"",F40)</f>
        <v>1</v>
      </c>
      <c r="J40" s="3" t="str">
        <f t="shared" si="1"/>
        <v>Honduras</v>
      </c>
    </row>
    <row r="41" spans="1:10" x14ac:dyDescent="0.2">
      <c r="A41" s="1" t="str">
        <f t="shared" si="4"/>
        <v/>
      </c>
      <c r="B41" s="1" t="s">
        <v>82</v>
      </c>
      <c r="C41" s="5">
        <f t="array" ref="C41">SUM(IF('100 bills'!B$3:B$150=$B41,1,0))</f>
        <v>1</v>
      </c>
      <c r="D41" s="5">
        <f t="array" ref="D41">SUM(IF('50 bills'!$C$3:$C$150=$B41,1,0))</f>
        <v>0</v>
      </c>
      <c r="E41" s="5">
        <f t="array" ref="E41">SUM(IF('set 1'!$B$3:$B$150=$B41,1,0))</f>
        <v>0</v>
      </c>
      <c r="F41" s="5">
        <f t="array" ref="F41">SUM(IF('set 2'!$B$3:$B$150=$B41,1,0))</f>
        <v>0</v>
      </c>
      <c r="H41" s="5" t="str">
        <f t="shared" si="2"/>
        <v/>
      </c>
      <c r="I41" s="5" t="str">
        <f t="shared" si="3"/>
        <v/>
      </c>
      <c r="J41" s="3" t="str">
        <f t="shared" si="1"/>
        <v/>
      </c>
    </row>
    <row r="42" spans="1:10" x14ac:dyDescent="0.2">
      <c r="A42" s="1" t="str">
        <f t="shared" ref="A42:A73" si="7">IFERROR(VLOOKUP(B42,in_binder,1,FALSE),"")</f>
        <v>India</v>
      </c>
      <c r="B42" s="1" t="s">
        <v>1</v>
      </c>
      <c r="C42" s="5">
        <f t="array" ref="C42">SUM(IF('100 bills'!B$3:B$150=$B42,1,0))</f>
        <v>1</v>
      </c>
      <c r="D42" s="5">
        <f t="array" ref="D42">SUM(IF('50 bills'!$C$3:$C$150=$B42,1,0))</f>
        <v>1</v>
      </c>
      <c r="E42" s="5">
        <f t="array" ref="E42">SUM(IF('set 1'!$B$3:$B$150=$B42,1,0))</f>
        <v>1</v>
      </c>
      <c r="F42" s="5">
        <f t="array" ref="F42">SUM(IF('set 2'!$B$3:$B$150=$B42,1,0))</f>
        <v>1</v>
      </c>
      <c r="H42" s="5">
        <f t="shared" si="2"/>
        <v>1</v>
      </c>
      <c r="I42" s="5">
        <f t="shared" si="3"/>
        <v>1</v>
      </c>
      <c r="J42" s="3" t="str">
        <f t="shared" si="1"/>
        <v>India</v>
      </c>
    </row>
    <row r="43" spans="1:10" x14ac:dyDescent="0.2">
      <c r="A43" s="1" t="str">
        <f t="shared" si="7"/>
        <v>Indonesia</v>
      </c>
      <c r="B43" s="1" t="s">
        <v>10</v>
      </c>
      <c r="C43" s="5">
        <f t="array" ref="C43">SUM(IF('100 bills'!B$3:B$150=$B43,1,0))</f>
        <v>1</v>
      </c>
      <c r="D43" s="5">
        <f t="array" ref="D43">SUM(IF('50 bills'!$C$3:$C$150=$B43,1,0))</f>
        <v>1</v>
      </c>
      <c r="E43" s="5">
        <f t="array" ref="E43">SUM(IF('set 1'!$B$3:$B$150=$B43,1,0))</f>
        <v>6</v>
      </c>
      <c r="F43" s="5">
        <f t="array" ref="F43">SUM(IF('set 2'!$B$3:$B$150=$B43,1,0))</f>
        <v>1</v>
      </c>
      <c r="H43" s="5">
        <f t="shared" si="2"/>
        <v>6</v>
      </c>
      <c r="I43" s="5">
        <f t="shared" si="3"/>
        <v>1</v>
      </c>
      <c r="J43" s="3" t="str">
        <f t="shared" si="1"/>
        <v>Indonesia</v>
      </c>
    </row>
    <row r="44" spans="1:10" x14ac:dyDescent="0.2">
      <c r="A44" s="1" t="str">
        <f t="shared" si="7"/>
        <v>Iran</v>
      </c>
      <c r="B44" s="1" t="s">
        <v>29</v>
      </c>
      <c r="C44" s="5">
        <f t="array" ref="C44">SUM(IF('100 bills'!B$3:B$150=$B44,1,0))</f>
        <v>1</v>
      </c>
      <c r="D44" s="5">
        <f t="array" ref="D44">SUM(IF('50 bills'!$C$3:$C$150=$B44,1,0))</f>
        <v>1</v>
      </c>
      <c r="E44" s="5">
        <f t="array" ref="E44">SUM(IF('set 1'!$B$3:$B$150=$B44,1,0))</f>
        <v>1</v>
      </c>
      <c r="F44" s="5">
        <f t="array" ref="F44">SUM(IF('set 2'!$B$3:$B$150=$B44,1,0))</f>
        <v>1</v>
      </c>
      <c r="H44" s="5">
        <f t="shared" si="2"/>
        <v>1</v>
      </c>
      <c r="I44" s="5">
        <f t="shared" si="3"/>
        <v>1</v>
      </c>
      <c r="J44" s="3" t="str">
        <f t="shared" si="1"/>
        <v>Iran</v>
      </c>
    </row>
    <row r="45" spans="1:10" x14ac:dyDescent="0.2">
      <c r="A45" s="1" t="str">
        <f t="shared" si="7"/>
        <v>Iraq</v>
      </c>
      <c r="B45" s="1" t="s">
        <v>69</v>
      </c>
      <c r="C45" s="5">
        <f t="array" ref="C45">SUM(IF('100 bills'!B$3:B$150=$B45,1,0))</f>
        <v>1</v>
      </c>
      <c r="D45" s="5">
        <f t="array" ref="D45">SUM(IF('50 bills'!$C$3:$C$150=$B45,1,0))</f>
        <v>0</v>
      </c>
      <c r="E45" s="5">
        <f t="array" ref="E45">SUM(IF('set 1'!$B$3:$B$150=$B45,1,0))</f>
        <v>0</v>
      </c>
      <c r="F45" s="5">
        <f t="array" ref="F45">SUM(IF('set 2'!$B$3:$B$150=$B45,1,0))</f>
        <v>1</v>
      </c>
      <c r="H45" s="5" t="str">
        <f t="shared" si="2"/>
        <v/>
      </c>
      <c r="I45" s="5">
        <f t="shared" si="3"/>
        <v>1</v>
      </c>
      <c r="J45" s="3" t="str">
        <f t="shared" si="1"/>
        <v>Iraq</v>
      </c>
    </row>
    <row r="46" spans="1:10" x14ac:dyDescent="0.2">
      <c r="A46" s="1" t="str">
        <f t="shared" si="7"/>
        <v>Israel</v>
      </c>
      <c r="B46" s="1" t="s">
        <v>77</v>
      </c>
      <c r="C46" s="5">
        <f t="array" ref="C46">SUM(IF('100 bills'!B$3:B$150=$B46,1,0))</f>
        <v>1</v>
      </c>
      <c r="D46" s="5">
        <f t="array" ref="D46">SUM(IF('50 bills'!$C$3:$C$150=$B46,1,0))</f>
        <v>0</v>
      </c>
      <c r="E46" s="5">
        <f t="array" ref="E46">SUM(IF('set 1'!$B$3:$B$150=$B46,1,0))</f>
        <v>0</v>
      </c>
      <c r="F46" s="5">
        <f t="array" ref="F46">SUM(IF('set 2'!$B$3:$B$150=$B46,1,0))</f>
        <v>1</v>
      </c>
      <c r="H46" s="5" t="str">
        <f t="shared" si="2"/>
        <v/>
      </c>
      <c r="I46" s="5">
        <f t="shared" si="3"/>
        <v>1</v>
      </c>
      <c r="J46" s="3" t="str">
        <f t="shared" si="1"/>
        <v>Israel</v>
      </c>
    </row>
    <row r="47" spans="1:10" x14ac:dyDescent="0.2">
      <c r="A47" s="1" t="str">
        <f t="shared" si="7"/>
        <v>Kazakhstan</v>
      </c>
      <c r="B47" s="1" t="s">
        <v>51</v>
      </c>
      <c r="C47" s="5">
        <f t="array" ref="C47">SUM(IF('100 bills'!B$3:B$150=$B47,1,0))</f>
        <v>1</v>
      </c>
      <c r="D47" s="5">
        <f t="array" ref="D47">SUM(IF('50 bills'!$C$3:$C$150=$B47,1,0))</f>
        <v>0</v>
      </c>
      <c r="E47" s="5">
        <f t="array" ref="E47">SUM(IF('set 1'!$B$3:$B$150=$B47,1,0))</f>
        <v>0</v>
      </c>
      <c r="F47" s="5">
        <f t="array" ref="F47">SUM(IF('set 2'!$B$3:$B$150=$B47,1,0))</f>
        <v>0</v>
      </c>
      <c r="H47" s="5" t="str">
        <f t="shared" ref="H47" si="8">IF(E47=0,"",E47)</f>
        <v/>
      </c>
      <c r="I47" s="5" t="str">
        <f t="shared" ref="I47" si="9">IF(F47=0,"",F47)</f>
        <v/>
      </c>
      <c r="J47" s="3" t="str">
        <f t="shared" si="1"/>
        <v/>
      </c>
    </row>
    <row r="48" spans="1:10" x14ac:dyDescent="0.2">
      <c r="A48" s="1" t="str">
        <f t="shared" si="7"/>
        <v>Kenya</v>
      </c>
      <c r="B48" s="1" t="s">
        <v>114</v>
      </c>
      <c r="C48" s="5">
        <f t="array" ref="C48">SUM(IF('100 bills'!B$3:B$150=$B48,1,0))</f>
        <v>0</v>
      </c>
      <c r="D48" s="5">
        <f t="array" ref="D48">SUM(IF('50 bills'!$C$3:$C$150=$B48,1,0))</f>
        <v>0</v>
      </c>
      <c r="E48" s="5">
        <f t="array" ref="E48">SUM(IF('set 1'!$B$3:$B$150=$B48,1,0))</f>
        <v>0</v>
      </c>
      <c r="F48" s="5">
        <f t="array" ref="F48">SUM(IF('set 2'!$B$3:$B$150=$B48,1,0))</f>
        <v>1</v>
      </c>
      <c r="H48" s="5" t="str">
        <f t="shared" si="2"/>
        <v/>
      </c>
      <c r="I48" s="5">
        <f t="shared" si="3"/>
        <v>1</v>
      </c>
      <c r="J48" s="3" t="str">
        <f t="shared" si="1"/>
        <v>Kenya</v>
      </c>
    </row>
    <row r="49" spans="1:10" x14ac:dyDescent="0.2">
      <c r="A49" s="1" t="str">
        <f t="shared" si="7"/>
        <v>Kyrgyzstan</v>
      </c>
      <c r="B49" s="1" t="s">
        <v>100</v>
      </c>
      <c r="C49" s="5">
        <f t="array" ref="C49">SUM(IF('100 bills'!B$3:B$150=$B49,1,0))</f>
        <v>1</v>
      </c>
      <c r="D49" s="5">
        <f t="array" ref="D49">SUM(IF('50 bills'!$C$3:$C$150=$B49,1,0))</f>
        <v>1</v>
      </c>
      <c r="E49" s="5">
        <f t="array" ref="E49">SUM(IF('set 1'!$B$3:$B$150=$B49,1,0))</f>
        <v>0</v>
      </c>
      <c r="F49" s="5">
        <f t="array" ref="F49">SUM(IF('set 2'!$B$3:$B$150=$B49,1,0))</f>
        <v>0</v>
      </c>
      <c r="H49" s="5" t="str">
        <f t="shared" ref="H49" si="10">IF(E49=0,"",E49)</f>
        <v/>
      </c>
      <c r="I49" s="5" t="str">
        <f t="shared" ref="I49" si="11">IF(F49=0,"",F49)</f>
        <v/>
      </c>
      <c r="J49" s="3" t="str">
        <f t="shared" si="1"/>
        <v/>
      </c>
    </row>
    <row r="50" spans="1:10" x14ac:dyDescent="0.2">
      <c r="A50" s="1" t="str">
        <f t="shared" si="7"/>
        <v>Laos</v>
      </c>
      <c r="B50" s="1" t="s">
        <v>36</v>
      </c>
      <c r="C50" s="5">
        <f t="array" ref="C50">SUM(IF('100 bills'!B$3:B$150=$B50,1,0))</f>
        <v>1</v>
      </c>
      <c r="D50" s="5">
        <f t="array" ref="D50">SUM(IF('50 bills'!$C$3:$C$150=$B50,1,0))</f>
        <v>1</v>
      </c>
      <c r="E50" s="5">
        <f t="array" ref="E50">SUM(IF('set 1'!$B$3:$B$150=$B50,1,0))</f>
        <v>0</v>
      </c>
      <c r="F50" s="5">
        <f t="array" ref="F50">SUM(IF('set 2'!$B$3:$B$150=$B50,1,0))</f>
        <v>0</v>
      </c>
      <c r="H50" s="5" t="str">
        <f t="shared" si="2"/>
        <v/>
      </c>
      <c r="I50" s="5" t="str">
        <f t="shared" si="3"/>
        <v/>
      </c>
      <c r="J50" s="3" t="str">
        <f t="shared" si="1"/>
        <v/>
      </c>
    </row>
    <row r="51" spans="1:10" x14ac:dyDescent="0.2">
      <c r="A51" s="1" t="str">
        <f t="shared" si="7"/>
        <v/>
      </c>
      <c r="B51" s="1" t="s">
        <v>65</v>
      </c>
      <c r="C51" s="5">
        <f t="array" ref="C51">SUM(IF('100 bills'!B$3:B$150=$B51,1,0))</f>
        <v>1</v>
      </c>
      <c r="D51" s="5">
        <f t="array" ref="D51">SUM(IF('50 bills'!$C$3:$C$150=$B51,1,0))</f>
        <v>0</v>
      </c>
      <c r="E51" s="5">
        <f t="array" ref="E51">SUM(IF('set 1'!$B$3:$B$150=$B51,1,0))</f>
        <v>0</v>
      </c>
      <c r="F51" s="5">
        <f t="array" ref="F51">SUM(IF('set 2'!$B$3:$B$150=$B51,1,0))</f>
        <v>0</v>
      </c>
      <c r="H51" s="5" t="str">
        <f t="shared" si="2"/>
        <v/>
      </c>
      <c r="I51" s="5" t="str">
        <f t="shared" si="3"/>
        <v/>
      </c>
      <c r="J51" s="3" t="str">
        <f t="shared" si="1"/>
        <v/>
      </c>
    </row>
    <row r="52" spans="1:10" x14ac:dyDescent="0.2">
      <c r="A52" s="1" t="str">
        <f t="shared" si="7"/>
        <v/>
      </c>
      <c r="B52" s="1" t="s">
        <v>52</v>
      </c>
      <c r="C52" s="5">
        <f t="array" ref="C52">SUM(IF('100 bills'!B$3:B$150=$B52,1,0))</f>
        <v>1</v>
      </c>
      <c r="D52" s="5">
        <f t="array" ref="D52">SUM(IF('50 bills'!$C$3:$C$150=$B52,1,0))</f>
        <v>0</v>
      </c>
      <c r="E52" s="5">
        <f t="array" ref="E52">SUM(IF('set 1'!$B$3:$B$150=$B52,1,0))</f>
        <v>0</v>
      </c>
      <c r="F52" s="5">
        <f t="array" ref="F52">SUM(IF('set 2'!$B$3:$B$150=$B52,1,0))</f>
        <v>0</v>
      </c>
      <c r="H52" s="5" t="str">
        <f t="shared" si="2"/>
        <v/>
      </c>
      <c r="I52" s="5" t="str">
        <f t="shared" si="3"/>
        <v/>
      </c>
      <c r="J52" s="3" t="str">
        <f t="shared" si="1"/>
        <v/>
      </c>
    </row>
    <row r="53" spans="1:10" x14ac:dyDescent="0.2">
      <c r="A53" s="1" t="str">
        <f t="shared" si="7"/>
        <v>Libya</v>
      </c>
      <c r="B53" s="1" t="s">
        <v>66</v>
      </c>
      <c r="C53" s="5">
        <f t="array" ref="C53">SUM(IF('100 bills'!B$3:B$150=$B53,1,0))</f>
        <v>1</v>
      </c>
      <c r="D53" s="5">
        <f t="array" ref="D53">SUM(IF('50 bills'!$C$3:$C$150=$B53,1,0))</f>
        <v>0</v>
      </c>
      <c r="E53" s="5">
        <f t="array" ref="E53">SUM(IF('set 1'!$B$3:$B$150=$B53,1,0))</f>
        <v>1</v>
      </c>
      <c r="F53" s="5">
        <f t="array" ref="F53">SUM(IF('set 2'!$B$3:$B$150=$B53,1,0))</f>
        <v>1</v>
      </c>
      <c r="H53" s="5">
        <f t="shared" si="2"/>
        <v>1</v>
      </c>
      <c r="I53" s="5">
        <f t="shared" si="3"/>
        <v>1</v>
      </c>
      <c r="J53" s="3" t="str">
        <f t="shared" si="1"/>
        <v>Libya</v>
      </c>
    </row>
    <row r="54" spans="1:10" x14ac:dyDescent="0.2">
      <c r="A54" s="1" t="str">
        <f t="shared" si="7"/>
        <v>Lithuania</v>
      </c>
      <c r="B54" s="1" t="s">
        <v>56</v>
      </c>
      <c r="C54" s="5">
        <f t="array" ref="C54">SUM(IF('100 bills'!B$3:B$150=$B54,1,0))</f>
        <v>1</v>
      </c>
      <c r="D54" s="5">
        <f t="array" ref="D54">SUM(IF('50 bills'!$C$3:$C$150=$B54,1,0))</f>
        <v>0</v>
      </c>
      <c r="E54" s="5">
        <f t="array" ref="E54">SUM(IF('set 1'!$B$3:$B$150=$B54,1,0))</f>
        <v>0</v>
      </c>
      <c r="F54" s="5">
        <f t="array" ref="F54">SUM(IF('set 2'!$B$3:$B$150=$B54,1,0))</f>
        <v>1</v>
      </c>
      <c r="H54" s="5" t="str">
        <f t="shared" si="2"/>
        <v/>
      </c>
      <c r="I54" s="5">
        <f t="shared" si="3"/>
        <v>1</v>
      </c>
      <c r="J54" s="3" t="str">
        <f t="shared" si="1"/>
        <v>Lithuania</v>
      </c>
    </row>
    <row r="55" spans="1:10" x14ac:dyDescent="0.2">
      <c r="A55" s="1" t="str">
        <f t="shared" si="7"/>
        <v>Macedonia</v>
      </c>
      <c r="B55" s="1" t="s">
        <v>58</v>
      </c>
      <c r="C55" s="5">
        <f t="array" ref="C55">SUM(IF('100 bills'!B$3:B$150=$B55,1,0))</f>
        <v>1</v>
      </c>
      <c r="D55" s="5">
        <f t="array" ref="D55">SUM(IF('50 bills'!$C$3:$C$150=$B55,1,0))</f>
        <v>0</v>
      </c>
      <c r="E55" s="5">
        <f t="array" ref="E55">SUM(IF('set 1'!$B$3:$B$150=$B55,1,0))</f>
        <v>0</v>
      </c>
      <c r="F55" s="5">
        <f t="array" ref="F55">SUM(IF('set 2'!$B$3:$B$150=$B55,1,0))</f>
        <v>0</v>
      </c>
      <c r="H55" s="5" t="str">
        <f t="shared" si="2"/>
        <v/>
      </c>
      <c r="I55" s="5" t="str">
        <f t="shared" si="3"/>
        <v/>
      </c>
      <c r="J55" s="3" t="str">
        <f t="shared" si="1"/>
        <v/>
      </c>
    </row>
    <row r="56" spans="1:10" x14ac:dyDescent="0.2">
      <c r="A56" s="1" t="str">
        <f t="shared" si="7"/>
        <v>Madagascar</v>
      </c>
      <c r="B56" s="1" t="s">
        <v>104</v>
      </c>
      <c r="C56" s="5">
        <f t="array" ref="C56">SUM(IF('100 bills'!B$3:B$150=$B56,1,0))</f>
        <v>0</v>
      </c>
      <c r="D56" s="5">
        <f t="array" ref="D56">SUM(IF('50 bills'!$C$3:$C$150=$B56,1,0))</f>
        <v>0</v>
      </c>
      <c r="E56" s="5">
        <f t="array" ref="E56">SUM(IF('set 1'!$B$3:$B$150=$B56,1,0))</f>
        <v>1</v>
      </c>
      <c r="F56" s="5">
        <f t="array" ref="F56">SUM(IF('set 2'!$B$3:$B$150=$B56,1,0))</f>
        <v>1</v>
      </c>
      <c r="H56" s="5">
        <f t="shared" si="2"/>
        <v>1</v>
      </c>
      <c r="I56" s="5">
        <f t="shared" si="3"/>
        <v>1</v>
      </c>
      <c r="J56" s="3" t="str">
        <f t="shared" si="1"/>
        <v>Madagascar</v>
      </c>
    </row>
    <row r="57" spans="1:10" x14ac:dyDescent="0.2">
      <c r="A57" s="1" t="str">
        <f t="shared" si="7"/>
        <v>Malawi</v>
      </c>
      <c r="B57" s="1" t="s">
        <v>61</v>
      </c>
      <c r="C57" s="5">
        <f t="array" ref="C57">SUM(IF('100 bills'!B$3:B$150=$B57,1,0))</f>
        <v>1</v>
      </c>
      <c r="D57" s="5">
        <f t="array" ref="D57">SUM(IF('50 bills'!$C$3:$C$150=$B57,1,0))</f>
        <v>0</v>
      </c>
      <c r="E57" s="5">
        <f t="array" ref="E57">SUM(IF('set 1'!$B$3:$B$150=$B57,1,0))</f>
        <v>1</v>
      </c>
      <c r="F57" s="5">
        <f t="array" ref="F57">SUM(IF('set 2'!$B$3:$B$150=$B57,1,0))</f>
        <v>1</v>
      </c>
      <c r="H57" s="5">
        <f t="shared" si="2"/>
        <v>1</v>
      </c>
      <c r="I57" s="5">
        <f t="shared" si="3"/>
        <v>1</v>
      </c>
      <c r="J57" s="3" t="str">
        <f t="shared" si="1"/>
        <v>Malawi</v>
      </c>
    </row>
    <row r="58" spans="1:10" x14ac:dyDescent="0.2">
      <c r="A58" s="1" t="str">
        <f t="shared" si="7"/>
        <v>Malaysia</v>
      </c>
      <c r="B58" s="1" t="s">
        <v>23</v>
      </c>
      <c r="C58" s="5">
        <f t="array" ref="C58">SUM(IF('100 bills'!B$3:B$150=$B58,1,0))</f>
        <v>1</v>
      </c>
      <c r="D58" s="5">
        <f t="array" ref="D58">SUM(IF('50 bills'!$C$3:$C$150=$B58,1,0))</f>
        <v>0</v>
      </c>
      <c r="E58" s="5">
        <f t="array" ref="E58">SUM(IF('set 1'!$B$3:$B$150=$B58,1,0))</f>
        <v>0</v>
      </c>
      <c r="F58" s="5">
        <f t="array" ref="F58">SUM(IF('set 2'!$B$3:$B$150=$B58,1,0))</f>
        <v>1</v>
      </c>
      <c r="H58" s="5" t="str">
        <f t="shared" si="2"/>
        <v/>
      </c>
      <c r="I58" s="5">
        <f t="shared" si="3"/>
        <v>1</v>
      </c>
      <c r="J58" s="3" t="str">
        <f t="shared" si="1"/>
        <v>Malaysia</v>
      </c>
    </row>
    <row r="59" spans="1:10" x14ac:dyDescent="0.2">
      <c r="A59" s="1" t="str">
        <f t="shared" si="7"/>
        <v>Mexico</v>
      </c>
      <c r="B59" s="1" t="s">
        <v>115</v>
      </c>
      <c r="C59" s="5">
        <f t="array" ref="C59">SUM(IF('100 bills'!B$3:B$150=$B59,1,0))</f>
        <v>0</v>
      </c>
      <c r="D59" s="5">
        <f t="array" ref="D59">SUM(IF('50 bills'!$C$3:$C$150=$B59,1,0))</f>
        <v>0</v>
      </c>
      <c r="E59" s="5">
        <f t="array" ref="E59">SUM(IF('set 1'!$B$3:$B$150=$B59,1,0))</f>
        <v>0</v>
      </c>
      <c r="F59" s="5">
        <f t="array" ref="F59">SUM(IF('set 2'!$B$3:$B$150=$B59,1,0))</f>
        <v>1</v>
      </c>
      <c r="H59" s="5" t="str">
        <f t="shared" si="2"/>
        <v/>
      </c>
      <c r="I59" s="5">
        <f t="shared" si="3"/>
        <v>1</v>
      </c>
      <c r="J59" s="3" t="str">
        <f t="shared" si="1"/>
        <v>Mexico</v>
      </c>
    </row>
    <row r="60" spans="1:10" x14ac:dyDescent="0.2">
      <c r="A60" s="1" t="str">
        <f t="shared" si="7"/>
        <v>Moldova</v>
      </c>
      <c r="B60" s="1" t="s">
        <v>9</v>
      </c>
      <c r="C60" s="5">
        <f t="array" ref="C60">SUM(IF('100 bills'!B$3:B$150=$B60,1,0))</f>
        <v>1</v>
      </c>
      <c r="D60" s="5">
        <f t="array" ref="D60">SUM(IF('50 bills'!$C$3:$C$150=$B60,1,0))</f>
        <v>1</v>
      </c>
      <c r="E60" s="5">
        <f t="array" ref="E60">SUM(IF('set 1'!$B$3:$B$150=$B60,1,0))</f>
        <v>1</v>
      </c>
      <c r="F60" s="5">
        <f t="array" ref="F60">SUM(IF('set 2'!$B$3:$B$150=$B60,1,0))</f>
        <v>2</v>
      </c>
      <c r="H60" s="5">
        <f t="shared" ref="H60" si="12">IF(E60=0,"",E60)</f>
        <v>1</v>
      </c>
      <c r="I60" s="5">
        <f t="shared" ref="I60" si="13">IF(F60=0,"",F60)</f>
        <v>2</v>
      </c>
      <c r="J60" s="3" t="str">
        <f t="shared" si="1"/>
        <v>Moldova</v>
      </c>
    </row>
    <row r="61" spans="1:10" x14ac:dyDescent="0.2">
      <c r="A61" s="1" t="str">
        <f t="shared" si="7"/>
        <v>Mongolia</v>
      </c>
      <c r="B61" s="1" t="s">
        <v>30</v>
      </c>
      <c r="C61" s="5">
        <f t="array" ref="C61">SUM(IF('100 bills'!B$3:B$150=$B61,1,0))</f>
        <v>1</v>
      </c>
      <c r="D61" s="5">
        <f t="array" ref="D61">SUM(IF('50 bills'!$C$3:$C$150=$B61,1,0))</f>
        <v>1</v>
      </c>
      <c r="E61" s="5">
        <f t="array" ref="E61">SUM(IF('set 1'!$B$3:$B$150=$B61,1,0))</f>
        <v>0</v>
      </c>
      <c r="F61" s="5">
        <f t="array" ref="F61">SUM(IF('set 2'!$B$3:$B$150=$B61,1,0))</f>
        <v>0</v>
      </c>
      <c r="H61" s="5" t="str">
        <f t="shared" si="2"/>
        <v/>
      </c>
      <c r="I61" s="5" t="str">
        <f t="shared" si="3"/>
        <v/>
      </c>
      <c r="J61" s="3" t="str">
        <f t="shared" si="1"/>
        <v/>
      </c>
    </row>
    <row r="62" spans="1:10" x14ac:dyDescent="0.2">
      <c r="A62" s="1" t="str">
        <f t="shared" si="7"/>
        <v>Mozambique</v>
      </c>
      <c r="B62" s="1" t="s">
        <v>57</v>
      </c>
      <c r="C62" s="5">
        <f t="array" ref="C62">SUM(IF('100 bills'!B$3:B$150=$B62,1,0))</f>
        <v>1</v>
      </c>
      <c r="D62" s="5">
        <f t="array" ref="D62">SUM(IF('50 bills'!$C$3:$C$150=$B62,1,0))</f>
        <v>1</v>
      </c>
      <c r="E62" s="5">
        <f t="array" ref="E62">SUM(IF('set 1'!$B$3:$B$150=$B62,1,0))</f>
        <v>1</v>
      </c>
      <c r="F62" s="5">
        <f t="array" ref="F62">SUM(IF('set 2'!$B$3:$B$150=$B62,1,0))</f>
        <v>1</v>
      </c>
      <c r="H62" s="5">
        <f t="shared" si="2"/>
        <v>1</v>
      </c>
      <c r="I62" s="5">
        <f t="shared" si="3"/>
        <v>1</v>
      </c>
      <c r="J62" s="3" t="str">
        <f t="shared" si="1"/>
        <v>Mozambique</v>
      </c>
    </row>
    <row r="63" spans="1:10" x14ac:dyDescent="0.2">
      <c r="A63" s="1" t="str">
        <f t="shared" si="7"/>
        <v>Myanmar</v>
      </c>
      <c r="B63" s="1" t="s">
        <v>50</v>
      </c>
      <c r="C63" s="5">
        <f t="array" ref="C63">SUM(IF('100 bills'!B$3:B$150=$B63,1,0))</f>
        <v>1</v>
      </c>
      <c r="D63" s="5">
        <f t="array" ref="D63">SUM(IF('50 bills'!$C$3:$C$150=$B63,1,0))</f>
        <v>0</v>
      </c>
      <c r="E63" s="5">
        <f t="array" ref="E63">SUM(IF('set 1'!$B$3:$B$150=$B63,1,0))</f>
        <v>5</v>
      </c>
      <c r="F63" s="5">
        <f t="array" ref="F63">SUM(IF('set 2'!$B$3:$B$150=$B63,1,0))</f>
        <v>1</v>
      </c>
      <c r="H63" s="5">
        <f t="shared" si="2"/>
        <v>5</v>
      </c>
      <c r="I63" s="5">
        <f t="shared" si="3"/>
        <v>1</v>
      </c>
      <c r="J63" s="3" t="str">
        <f t="shared" si="1"/>
        <v>Myanmar</v>
      </c>
    </row>
    <row r="64" spans="1:10" x14ac:dyDescent="0.2">
      <c r="A64" s="1" t="str">
        <f t="shared" si="7"/>
        <v>Nepal</v>
      </c>
      <c r="B64" s="1" t="s">
        <v>22</v>
      </c>
      <c r="C64" s="5">
        <f t="array" ref="C64">SUM(IF('100 bills'!B$3:B$150=$B64,1,0))</f>
        <v>1</v>
      </c>
      <c r="D64" s="5">
        <f t="array" ref="D64">SUM(IF('50 bills'!$C$3:$C$150=$B64,1,0))</f>
        <v>1</v>
      </c>
      <c r="E64" s="5">
        <f t="array" ref="E64">SUM(IF('set 1'!$B$3:$B$150=$B64,1,0))</f>
        <v>0</v>
      </c>
      <c r="F64" s="5">
        <f t="array" ref="F64">SUM(IF('set 2'!$B$3:$B$150=$B64,1,0))</f>
        <v>0</v>
      </c>
      <c r="H64" s="5" t="str">
        <f t="shared" si="2"/>
        <v/>
      </c>
      <c r="I64" s="5" t="str">
        <f t="shared" si="3"/>
        <v/>
      </c>
      <c r="J64" s="3" t="str">
        <f t="shared" si="1"/>
        <v/>
      </c>
    </row>
    <row r="65" spans="1:10" x14ac:dyDescent="0.2">
      <c r="A65" s="1" t="str">
        <f t="shared" si="7"/>
        <v>Nicaragua</v>
      </c>
      <c r="B65" s="1" t="s">
        <v>8</v>
      </c>
      <c r="C65" s="5">
        <f t="array" ref="C65">SUM(IF('100 bills'!B$3:B$150=$B65,1,0))</f>
        <v>1</v>
      </c>
      <c r="D65" s="5">
        <f t="array" ref="D65">SUM(IF('50 bills'!$C$3:$C$150=$B65,1,0))</f>
        <v>1</v>
      </c>
      <c r="E65" s="5">
        <f t="array" ref="E65">SUM(IF('set 1'!$B$3:$B$150=$B65,1,0))</f>
        <v>1</v>
      </c>
      <c r="F65" s="5">
        <f t="array" ref="F65">SUM(IF('set 2'!$B$3:$B$150=$B65,1,0))</f>
        <v>1</v>
      </c>
      <c r="H65" s="5">
        <f t="shared" si="2"/>
        <v>1</v>
      </c>
      <c r="I65" s="5">
        <f t="shared" si="3"/>
        <v>1</v>
      </c>
      <c r="J65" s="3" t="str">
        <f t="shared" si="1"/>
        <v>Nicaragua</v>
      </c>
    </row>
    <row r="66" spans="1:10" x14ac:dyDescent="0.2">
      <c r="A66" s="1" t="str">
        <f t="shared" si="7"/>
        <v>Nigeria</v>
      </c>
      <c r="B66" s="1" t="s">
        <v>37</v>
      </c>
      <c r="C66" s="5">
        <f t="array" ref="C66">SUM(IF('100 bills'!B$3:B$150=$B66,1,0))</f>
        <v>1</v>
      </c>
      <c r="D66" s="5">
        <f t="array" ref="D66">SUM(IF('50 bills'!$C$3:$C$150=$B66,1,0))</f>
        <v>1</v>
      </c>
      <c r="E66" s="5">
        <f t="array" ref="E66">SUM(IF('set 1'!$B$3:$B$150=$B66,1,0))</f>
        <v>1</v>
      </c>
      <c r="F66" s="5">
        <f t="array" ref="F66">SUM(IF('set 2'!$B$3:$B$150=$B66,1,0))</f>
        <v>1</v>
      </c>
      <c r="H66" s="5">
        <f t="shared" si="2"/>
        <v>1</v>
      </c>
      <c r="I66" s="5">
        <f t="shared" si="3"/>
        <v>1</v>
      </c>
      <c r="J66" s="3" t="str">
        <f t="shared" ref="J66:J110" si="14">IF(AND(H66="",I66=""),"",B66)</f>
        <v>Nigeria</v>
      </c>
    </row>
    <row r="67" spans="1:10" x14ac:dyDescent="0.2">
      <c r="A67" s="1" t="str">
        <f t="shared" si="7"/>
        <v>North Korea</v>
      </c>
      <c r="B67" s="1" t="s">
        <v>95</v>
      </c>
      <c r="C67" s="5">
        <f t="array" ref="C67">SUM(IF('100 bills'!B$3:B$150=$B67,1,0))</f>
        <v>1</v>
      </c>
      <c r="D67" s="5">
        <f t="array" ref="D67">SUM(IF('50 bills'!$C$3:$C$150=$B67,1,0))</f>
        <v>1</v>
      </c>
      <c r="E67" s="5">
        <f t="array" ref="E67">SUM(IF('set 1'!$B$3:$B$150=$B67,1,0))</f>
        <v>10</v>
      </c>
      <c r="F67" s="5">
        <f t="array" ref="F67">SUM(IF('set 2'!$B$3:$B$150=$B67,1,0))</f>
        <v>0</v>
      </c>
      <c r="H67" s="5">
        <f t="shared" si="2"/>
        <v>10</v>
      </c>
      <c r="I67" s="5" t="str">
        <f t="shared" si="3"/>
        <v/>
      </c>
      <c r="J67" s="3" t="str">
        <f t="shared" si="14"/>
        <v>North Korea</v>
      </c>
    </row>
    <row r="68" spans="1:10" x14ac:dyDescent="0.2">
      <c r="A68" s="1" t="str">
        <f t="shared" si="7"/>
        <v>Oman</v>
      </c>
      <c r="B68" s="1" t="s">
        <v>92</v>
      </c>
      <c r="C68" s="5">
        <f t="array" ref="C68">SUM(IF('100 bills'!B$3:B$150=$B68,1,0))</f>
        <v>1</v>
      </c>
      <c r="D68" s="5">
        <f t="array" ref="D68">SUM(IF('50 bills'!$C$3:$C$150=$B68,1,0))</f>
        <v>0</v>
      </c>
      <c r="E68" s="5">
        <f t="array" ref="E68">SUM(IF('set 1'!$B$3:$B$150=$B68,1,0))</f>
        <v>0</v>
      </c>
      <c r="F68" s="5">
        <f t="array" ref="F68">SUM(IF('set 2'!$B$3:$B$150=$B68,1,0))</f>
        <v>1</v>
      </c>
      <c r="H68" s="5" t="str">
        <f t="shared" si="2"/>
        <v/>
      </c>
      <c r="I68" s="5">
        <f t="shared" si="3"/>
        <v>1</v>
      </c>
      <c r="J68" s="3" t="str">
        <f t="shared" si="14"/>
        <v>Oman</v>
      </c>
    </row>
    <row r="69" spans="1:10" x14ac:dyDescent="0.2">
      <c r="A69" s="1" t="str">
        <f t="shared" si="7"/>
        <v>Pakistan</v>
      </c>
      <c r="B69" s="1" t="s">
        <v>13</v>
      </c>
      <c r="C69" s="5">
        <f t="array" ref="C69">SUM(IF('100 bills'!B$3:B$150=$B69,1,0))</f>
        <v>1</v>
      </c>
      <c r="D69" s="5">
        <f t="array" ref="D69">SUM(IF('50 bills'!$C$3:$C$150=$B69,1,0))</f>
        <v>1</v>
      </c>
      <c r="E69" s="5">
        <f t="array" ref="E69">SUM(IF('set 1'!$B$3:$B$150=$B69,1,0))</f>
        <v>1</v>
      </c>
      <c r="F69" s="5">
        <f t="array" ref="F69">SUM(IF('set 2'!$B$3:$B$150=$B69,1,0))</f>
        <v>1</v>
      </c>
      <c r="H69" s="5">
        <f t="shared" si="2"/>
        <v>1</v>
      </c>
      <c r="I69" s="5">
        <f t="shared" si="3"/>
        <v>1</v>
      </c>
      <c r="J69" s="3" t="str">
        <f t="shared" si="14"/>
        <v>Pakistan</v>
      </c>
    </row>
    <row r="70" spans="1:10" x14ac:dyDescent="0.2">
      <c r="A70" s="1" t="str">
        <f t="shared" si="7"/>
        <v>Papua New Guinea</v>
      </c>
      <c r="B70" s="1" t="s">
        <v>118</v>
      </c>
      <c r="C70" s="5">
        <f t="array" ref="C70">SUM(IF('100 bills'!B$3:B$150=$B70,1,0))</f>
        <v>0</v>
      </c>
      <c r="D70" s="5">
        <f t="array" ref="D70">SUM(IF('50 bills'!$C$3:$C$150=$B70,1,0))</f>
        <v>0</v>
      </c>
      <c r="E70" s="5">
        <f t="array" ref="E70">SUM(IF('set 1'!$B$3:$B$150=$B70,1,0))</f>
        <v>0</v>
      </c>
      <c r="F70" s="5">
        <f t="array" ref="F70">SUM(IF('set 2'!$B$3:$B$150=$B70,1,0))</f>
        <v>1</v>
      </c>
      <c r="H70" s="5" t="str">
        <f t="shared" si="2"/>
        <v/>
      </c>
      <c r="I70" s="5">
        <f t="shared" si="3"/>
        <v>1</v>
      </c>
      <c r="J70" s="3" t="str">
        <f t="shared" si="14"/>
        <v>Papua New Guinea</v>
      </c>
    </row>
    <row r="71" spans="1:10" x14ac:dyDescent="0.2">
      <c r="A71" s="1" t="str">
        <f t="shared" si="7"/>
        <v>Paraguay</v>
      </c>
      <c r="B71" s="1" t="s">
        <v>31</v>
      </c>
      <c r="C71" s="5">
        <f t="array" ref="C71">SUM(IF('100 bills'!B$3:B$150=$B71,1,0))</f>
        <v>1</v>
      </c>
      <c r="D71" s="5">
        <f t="array" ref="D71">SUM(IF('50 bills'!$C$3:$C$150=$B71,1,0))</f>
        <v>0</v>
      </c>
      <c r="E71" s="5">
        <f t="array" ref="E71">SUM(IF('set 1'!$B$3:$B$150=$B71,1,0))</f>
        <v>0</v>
      </c>
      <c r="F71" s="5">
        <f t="array" ref="F71">SUM(IF('set 2'!$B$3:$B$150=$B71,1,0))</f>
        <v>1</v>
      </c>
      <c r="H71" s="5" t="str">
        <f t="shared" ref="H71:H110" si="15">IF(E71=0,"",E71)</f>
        <v/>
      </c>
      <c r="I71" s="5">
        <f t="shared" ref="I71:I111" si="16">IF(F71=0,"",F71)</f>
        <v>1</v>
      </c>
      <c r="J71" s="3" t="str">
        <f t="shared" si="14"/>
        <v>Paraguay</v>
      </c>
    </row>
    <row r="72" spans="1:10" x14ac:dyDescent="0.2">
      <c r="A72" s="1" t="str">
        <f t="shared" si="7"/>
        <v>Peru</v>
      </c>
      <c r="B72" s="1" t="s">
        <v>20</v>
      </c>
      <c r="C72" s="5">
        <f t="array" ref="C72">SUM(IF('100 bills'!B$3:B$150=$B72,1,0))</f>
        <v>1</v>
      </c>
      <c r="D72" s="5">
        <f t="array" ref="D72">SUM(IF('50 bills'!$C$3:$C$150=$B72,1,0))</f>
        <v>1</v>
      </c>
      <c r="E72" s="5">
        <f t="array" ref="E72">SUM(IF('set 1'!$B$3:$B$150=$B72,1,0))</f>
        <v>1</v>
      </c>
      <c r="F72" s="5">
        <f t="array" ref="F72">SUM(IF('set 2'!$B$3:$B$150=$B72,1,0))</f>
        <v>1</v>
      </c>
      <c r="H72" s="5">
        <f t="shared" si="15"/>
        <v>1</v>
      </c>
      <c r="I72" s="5">
        <f t="shared" si="16"/>
        <v>1</v>
      </c>
      <c r="J72" s="3" t="str">
        <f t="shared" si="14"/>
        <v>Peru</v>
      </c>
    </row>
    <row r="73" spans="1:10" x14ac:dyDescent="0.2">
      <c r="A73" s="1" t="str">
        <f t="shared" si="7"/>
        <v>Philippines</v>
      </c>
      <c r="B73" s="1" t="s">
        <v>6</v>
      </c>
      <c r="C73" s="5">
        <f t="array" ref="C73">SUM(IF('100 bills'!B$3:B$150=$B73,1,0))</f>
        <v>1</v>
      </c>
      <c r="D73" s="5">
        <f t="array" ref="D73">SUM(IF('50 bills'!$C$3:$C$150=$B73,1,0))</f>
        <v>0</v>
      </c>
      <c r="E73" s="5">
        <f t="array" ref="E73">SUM(IF('set 1'!$B$3:$B$150=$B73,1,0))</f>
        <v>0</v>
      </c>
      <c r="F73" s="5">
        <f t="array" ref="F73">SUM(IF('set 2'!$B$3:$B$150=$B73,1,0))</f>
        <v>1</v>
      </c>
      <c r="H73" s="5" t="str">
        <f t="shared" si="15"/>
        <v/>
      </c>
      <c r="I73" s="5">
        <f t="shared" si="16"/>
        <v>1</v>
      </c>
      <c r="J73" s="3" t="str">
        <f t="shared" si="14"/>
        <v>Philippines</v>
      </c>
    </row>
    <row r="74" spans="1:10" x14ac:dyDescent="0.2">
      <c r="A74" s="1" t="str">
        <f t="shared" ref="A74:A105" si="17">IFERROR(VLOOKUP(B74,in_binder,1,FALSE),"")</f>
        <v>Poland</v>
      </c>
      <c r="B74" s="1" t="s">
        <v>21</v>
      </c>
      <c r="C74" s="5">
        <f t="array" ref="C74">SUM(IF('100 bills'!B$3:B$150=$B74,1,0))</f>
        <v>1</v>
      </c>
      <c r="D74" s="5">
        <f t="array" ref="D74">SUM(IF('50 bills'!$C$3:$C$150=$B74,1,0))</f>
        <v>1</v>
      </c>
      <c r="E74" s="5">
        <f t="array" ref="E74">SUM(IF('set 1'!$B$3:$B$150=$B74,1,0))</f>
        <v>1</v>
      </c>
      <c r="F74" s="5">
        <f t="array" ref="F74">SUM(IF('set 2'!$B$3:$B$150=$B74,1,0))</f>
        <v>1</v>
      </c>
      <c r="H74" s="5">
        <f t="shared" si="15"/>
        <v>1</v>
      </c>
      <c r="I74" s="5">
        <f t="shared" si="16"/>
        <v>1</v>
      </c>
      <c r="J74" s="3" t="str">
        <f t="shared" si="14"/>
        <v>Poland</v>
      </c>
    </row>
    <row r="75" spans="1:10" x14ac:dyDescent="0.2">
      <c r="A75" s="1" t="str">
        <f t="shared" si="17"/>
        <v>Portugal</v>
      </c>
      <c r="B75" s="1" t="s">
        <v>80</v>
      </c>
      <c r="C75" s="5">
        <f t="array" ref="C75">SUM(IF('100 bills'!B$3:B$150=$B75,1,0))</f>
        <v>1</v>
      </c>
      <c r="D75" s="5">
        <f t="array" ref="D75">SUM(IF('50 bills'!$C$3:$C$150=$B75,1,0))</f>
        <v>0</v>
      </c>
      <c r="E75" s="5">
        <f t="array" ref="E75">SUM(IF('set 1'!$B$3:$B$150=$B75,1,0))</f>
        <v>0</v>
      </c>
      <c r="F75" s="5">
        <f t="array" ref="F75">SUM(IF('set 2'!$B$3:$B$150=$B75,1,0))</f>
        <v>1</v>
      </c>
      <c r="H75" s="5" t="str">
        <f t="shared" si="15"/>
        <v/>
      </c>
      <c r="I75" s="5">
        <f t="shared" si="16"/>
        <v>1</v>
      </c>
      <c r="J75" s="3" t="str">
        <f t="shared" si="14"/>
        <v>Portugal</v>
      </c>
    </row>
    <row r="76" spans="1:10" x14ac:dyDescent="0.2">
      <c r="A76" s="1" t="str">
        <f t="shared" si="17"/>
        <v>Qatar</v>
      </c>
      <c r="B76" s="1" t="s">
        <v>113</v>
      </c>
      <c r="C76" s="5">
        <f t="array" ref="C76">SUM(IF('100 bills'!B$3:B$150=$B76,1,0))</f>
        <v>0</v>
      </c>
      <c r="D76" s="5">
        <f t="array" ref="D76">SUM(IF('50 bills'!$C$3:$C$150=$B76,1,0))</f>
        <v>0</v>
      </c>
      <c r="E76" s="5">
        <f t="array" ref="E76">SUM(IF('set 1'!$B$3:$B$150=$B76,1,0))</f>
        <v>0</v>
      </c>
      <c r="F76" s="5">
        <f t="array" ref="F76">SUM(IF('set 2'!$B$3:$B$150=$B76,1,0))</f>
        <v>1</v>
      </c>
      <c r="H76" s="5" t="str">
        <f t="shared" ref="H76" si="18">IF(E76=0,"",E76)</f>
        <v/>
      </c>
      <c r="I76" s="5">
        <f t="shared" ref="I76" si="19">IF(F76=0,"",F76)</f>
        <v>1</v>
      </c>
      <c r="J76" s="3" t="str">
        <f t="shared" si="14"/>
        <v>Qatar</v>
      </c>
    </row>
    <row r="77" spans="1:10" x14ac:dyDescent="0.2">
      <c r="A77" s="1" t="str">
        <f t="shared" si="17"/>
        <v/>
      </c>
      <c r="B77" s="1" t="s">
        <v>81</v>
      </c>
      <c r="C77" s="5">
        <f t="array" ref="C77">SUM(IF('100 bills'!B$3:B$150=$B77,1,0))</f>
        <v>1</v>
      </c>
      <c r="D77" s="5">
        <f t="array" ref="D77">SUM(IF('50 bills'!$C$3:$C$150=$B77,1,0))</f>
        <v>0</v>
      </c>
      <c r="E77" s="5">
        <f t="array" ref="E77">SUM(IF('set 1'!$B$3:$B$150=$B77,1,0))</f>
        <v>0</v>
      </c>
      <c r="F77" s="5">
        <f t="array" ref="F77">SUM(IF('set 2'!$B$3:$B$150=$B77,1,0))</f>
        <v>0</v>
      </c>
      <c r="H77" s="5" t="str">
        <f t="shared" si="15"/>
        <v/>
      </c>
      <c r="I77" s="5" t="str">
        <f t="shared" si="16"/>
        <v/>
      </c>
      <c r="J77" s="3" t="str">
        <f t="shared" si="14"/>
        <v/>
      </c>
    </row>
    <row r="78" spans="1:10" x14ac:dyDescent="0.2">
      <c r="A78" s="1" t="str">
        <f t="shared" si="17"/>
        <v>Romania</v>
      </c>
      <c r="B78" s="1" t="s">
        <v>0</v>
      </c>
      <c r="C78" s="5">
        <f t="array" ref="C78">SUM(IF('100 bills'!B$3:B$150=$B78,1,0))</f>
        <v>1</v>
      </c>
      <c r="D78" s="5">
        <f t="array" ref="D78">SUM(IF('50 bills'!$C$3:$C$150=$B78,1,0))</f>
        <v>0</v>
      </c>
      <c r="E78" s="5">
        <f t="array" ref="E78">SUM(IF('set 1'!$B$3:$B$150=$B78,1,0))</f>
        <v>0</v>
      </c>
      <c r="F78" s="5">
        <f t="array" ref="F78">SUM(IF('set 2'!$B$3:$B$150=$B78,1,0))</f>
        <v>1</v>
      </c>
      <c r="H78" s="5" t="str">
        <f t="shared" si="15"/>
        <v/>
      </c>
      <c r="I78" s="5">
        <f t="shared" si="16"/>
        <v>1</v>
      </c>
      <c r="J78" s="3" t="str">
        <f t="shared" si="14"/>
        <v>Romania</v>
      </c>
    </row>
    <row r="79" spans="1:10" x14ac:dyDescent="0.2">
      <c r="A79" s="1" t="str">
        <f t="shared" si="17"/>
        <v/>
      </c>
      <c r="B79" s="1" t="s">
        <v>47</v>
      </c>
      <c r="C79" s="5">
        <f t="array" ref="C79">SUM(IF('100 bills'!B$3:B$150=$B79,1,0))</f>
        <v>1</v>
      </c>
      <c r="D79" s="5">
        <f t="array" ref="D79">SUM(IF('50 bills'!$C$3:$C$150=$B79,1,0))</f>
        <v>0</v>
      </c>
      <c r="E79" s="5">
        <f t="array" ref="E79">SUM(IF('set 1'!$B$3:$B$150=$B79,1,0))</f>
        <v>0</v>
      </c>
      <c r="F79" s="5">
        <f t="array" ref="F79">SUM(IF('set 2'!$B$3:$B$150=$B79,1,0))</f>
        <v>0</v>
      </c>
      <c r="H79" s="5" t="str">
        <f t="shared" si="15"/>
        <v/>
      </c>
      <c r="I79" s="5" t="str">
        <f t="shared" si="16"/>
        <v/>
      </c>
      <c r="J79" s="3" t="str">
        <f t="shared" si="14"/>
        <v/>
      </c>
    </row>
    <row r="80" spans="1:10" x14ac:dyDescent="0.2">
      <c r="A80" s="1" t="str">
        <f t="shared" si="17"/>
        <v/>
      </c>
      <c r="B80" s="1" t="s">
        <v>53</v>
      </c>
      <c r="C80" s="5">
        <f t="array" ref="C80">SUM(IF('100 bills'!B$3:B$150=$B80,1,0))</f>
        <v>1</v>
      </c>
      <c r="D80" s="5">
        <f t="array" ref="D80">SUM(IF('50 bills'!$C$3:$C$150=$B80,1,0))</f>
        <v>0</v>
      </c>
      <c r="E80" s="5">
        <f t="array" ref="E80">SUM(IF('set 1'!$B$3:$B$150=$B80,1,0))</f>
        <v>0</v>
      </c>
      <c r="F80" s="5">
        <f t="array" ref="F80">SUM(IF('set 2'!$B$3:$B$150=$B80,1,0))</f>
        <v>0</v>
      </c>
      <c r="H80" s="5" t="str">
        <f t="shared" si="15"/>
        <v/>
      </c>
      <c r="I80" s="5" t="str">
        <f t="shared" si="16"/>
        <v/>
      </c>
      <c r="J80" s="3" t="str">
        <f t="shared" si="14"/>
        <v/>
      </c>
    </row>
    <row r="81" spans="1:10" x14ac:dyDescent="0.2">
      <c r="A81" s="1" t="str">
        <f t="shared" si="17"/>
        <v>Serbia</v>
      </c>
      <c r="B81" s="1" t="s">
        <v>59</v>
      </c>
      <c r="C81" s="5">
        <f t="array" ref="C81">SUM(IF('100 bills'!B$3:B$150=$B81,1,0))</f>
        <v>1</v>
      </c>
      <c r="D81" s="5">
        <f t="array" ref="D81">SUM(IF('50 bills'!$C$3:$C$150=$B81,1,0))</f>
        <v>1</v>
      </c>
      <c r="E81" s="5">
        <f t="array" ref="E81">SUM(IF('set 1'!$B$3:$B$150=$B81,1,0))</f>
        <v>0</v>
      </c>
      <c r="F81" s="5">
        <f t="array" ref="F81">SUM(IF('set 2'!$B$3:$B$150=$B81,1,0))</f>
        <v>0</v>
      </c>
      <c r="H81" s="5" t="str">
        <f t="shared" si="15"/>
        <v/>
      </c>
      <c r="I81" s="5" t="str">
        <f t="shared" si="16"/>
        <v/>
      </c>
      <c r="J81" s="3" t="str">
        <f t="shared" si="14"/>
        <v/>
      </c>
    </row>
    <row r="82" spans="1:10" x14ac:dyDescent="0.2">
      <c r="A82" s="1" t="str">
        <f t="shared" si="17"/>
        <v>Singapore</v>
      </c>
      <c r="B82" s="1" t="s">
        <v>112</v>
      </c>
      <c r="C82" s="5">
        <f t="array" ref="C82">SUM(IF('100 bills'!B$3:B$150=$B82,1,0))</f>
        <v>0</v>
      </c>
      <c r="D82" s="5">
        <f t="array" ref="D82">SUM(IF('50 bills'!$C$3:$C$150=$B82,1,0))</f>
        <v>0</v>
      </c>
      <c r="E82" s="5">
        <f t="array" ref="E82">SUM(IF('set 1'!$B$3:$B$150=$B82,1,0))</f>
        <v>0</v>
      </c>
      <c r="F82" s="5">
        <f t="array" ref="F82">SUM(IF('set 2'!$B$3:$B$150=$B82,1,0))</f>
        <v>1</v>
      </c>
      <c r="H82" s="5" t="str">
        <f t="shared" ref="H82" si="20">IF(E82=0,"",E82)</f>
        <v/>
      </c>
      <c r="I82" s="5">
        <f t="shared" ref="I82" si="21">IF(F82=0,"",F82)</f>
        <v>1</v>
      </c>
      <c r="J82" s="3" t="str">
        <f t="shared" si="14"/>
        <v>Singapore</v>
      </c>
    </row>
    <row r="83" spans="1:10" x14ac:dyDescent="0.2">
      <c r="A83" s="1" t="str">
        <f t="shared" si="17"/>
        <v>Slovenia</v>
      </c>
      <c r="B83" s="1" t="s">
        <v>18</v>
      </c>
      <c r="C83" s="5">
        <f t="array" ref="C83">SUM(IF('100 bills'!B$3:B$150=$B83,1,0))</f>
        <v>1</v>
      </c>
      <c r="D83" s="5">
        <f t="array" ref="D83">SUM(IF('50 bills'!$C$3:$C$150=$B83,1,0))</f>
        <v>1</v>
      </c>
      <c r="E83" s="5">
        <f t="array" ref="E83">SUM(IF('set 1'!$B$3:$B$150=$B83,1,0))</f>
        <v>1</v>
      </c>
      <c r="F83" s="5">
        <f t="array" ref="F83">SUM(IF('set 2'!$B$3:$B$150=$B83,1,0))</f>
        <v>1</v>
      </c>
      <c r="H83" s="5">
        <f t="shared" si="15"/>
        <v>1</v>
      </c>
      <c r="I83" s="5">
        <f t="shared" si="16"/>
        <v>1</v>
      </c>
      <c r="J83" s="3" t="str">
        <f t="shared" si="14"/>
        <v>Slovenia</v>
      </c>
    </row>
    <row r="84" spans="1:10" x14ac:dyDescent="0.2">
      <c r="A84" s="1" t="str">
        <f t="shared" si="17"/>
        <v>Solomon Islands</v>
      </c>
      <c r="B84" s="1" t="s">
        <v>117</v>
      </c>
      <c r="C84" s="5">
        <f t="array" ref="C84">SUM(IF('100 bills'!B$3:B$150=$B84,1,0))</f>
        <v>0</v>
      </c>
      <c r="D84" s="5">
        <f t="array" ref="D84">SUM(IF('50 bills'!$C$3:$C$150=$B84,1,0))</f>
        <v>0</v>
      </c>
      <c r="E84" s="5">
        <f t="array" ref="E84">SUM(IF('set 1'!$B$3:$B$150=$B84,1,0))</f>
        <v>0</v>
      </c>
      <c r="F84" s="5">
        <f t="array" ref="F84">SUM(IF('set 2'!$B$3:$B$150=$B84,1,0))</f>
        <v>1</v>
      </c>
      <c r="H84" s="5" t="str">
        <f t="shared" si="15"/>
        <v/>
      </c>
      <c r="I84" s="5">
        <f t="shared" si="16"/>
        <v>1</v>
      </c>
      <c r="J84" s="3" t="str">
        <f t="shared" si="14"/>
        <v>Solomon Islands</v>
      </c>
    </row>
    <row r="85" spans="1:10" x14ac:dyDescent="0.2">
      <c r="A85" s="1" t="str">
        <f t="shared" si="17"/>
        <v>Somalia</v>
      </c>
      <c r="B85" s="1" t="s">
        <v>70</v>
      </c>
      <c r="C85" s="5">
        <f t="array" ref="C85">SUM(IF('100 bills'!B$3:B$150=$B85,1,0))</f>
        <v>1</v>
      </c>
      <c r="D85" s="5">
        <f t="array" ref="D85">SUM(IF('50 bills'!$C$3:$C$150=$B85,1,0))</f>
        <v>0</v>
      </c>
      <c r="E85" s="5">
        <f t="array" ref="E85">SUM(IF('set 1'!$B$3:$B$150=$B85,1,0))</f>
        <v>1</v>
      </c>
      <c r="F85" s="5">
        <f t="array" ref="F85">SUM(IF('set 2'!$B$3:$B$150=$B85,1,0))</f>
        <v>1</v>
      </c>
      <c r="H85" s="5">
        <f t="shared" si="15"/>
        <v>1</v>
      </c>
      <c r="I85" s="5">
        <f t="shared" si="16"/>
        <v>1</v>
      </c>
      <c r="J85" s="3" t="str">
        <f t="shared" si="14"/>
        <v>Somalia</v>
      </c>
    </row>
    <row r="86" spans="1:10" x14ac:dyDescent="0.2">
      <c r="A86" s="1" t="str">
        <f t="shared" si="17"/>
        <v>Somaliland</v>
      </c>
      <c r="B86" s="1" t="s">
        <v>71</v>
      </c>
      <c r="C86" s="5">
        <f t="array" ref="C86">SUM(IF('100 bills'!B$3:B$150=$B86,1,0))</f>
        <v>1</v>
      </c>
      <c r="D86" s="5">
        <f t="array" ref="D86">SUM(IF('50 bills'!$C$3:$C$150=$B86,1,0))</f>
        <v>0</v>
      </c>
      <c r="E86" s="5">
        <f t="array" ref="E86">SUM(IF('set 1'!$B$3:$B$150=$B86,1,0))</f>
        <v>0</v>
      </c>
      <c r="F86" s="5">
        <f t="array" ref="F86">SUM(IF('set 2'!$B$3:$B$150=$B86,1,0))</f>
        <v>1</v>
      </c>
      <c r="H86" s="5" t="str">
        <f t="shared" si="15"/>
        <v/>
      </c>
      <c r="I86" s="5">
        <f t="shared" si="16"/>
        <v>1</v>
      </c>
      <c r="J86" s="3" t="str">
        <f t="shared" si="14"/>
        <v>Somaliland</v>
      </c>
    </row>
    <row r="87" spans="1:10" x14ac:dyDescent="0.2">
      <c r="A87" s="1" t="str">
        <f t="shared" si="17"/>
        <v>South Korea</v>
      </c>
      <c r="B87" s="1" t="s">
        <v>105</v>
      </c>
      <c r="C87" s="5">
        <f t="array" ref="C87">SUM(IF('100 bills'!B$3:B$150=$B87,1,0))</f>
        <v>1</v>
      </c>
      <c r="D87" s="5">
        <f t="array" ref="D87">SUM(IF('50 bills'!$C$3:$C$150=$B87,1,0))</f>
        <v>0</v>
      </c>
      <c r="E87" s="5">
        <f t="array" ref="E87">SUM(IF('set 1'!$B$3:$B$150=$B87,1,0))</f>
        <v>0</v>
      </c>
      <c r="F87" s="5">
        <f t="array" ref="F87">SUM(IF('set 2'!$B$3:$B$150=$B87,1,0))</f>
        <v>1</v>
      </c>
      <c r="H87" s="5" t="str">
        <f t="shared" si="15"/>
        <v/>
      </c>
      <c r="I87" s="5">
        <f t="shared" si="16"/>
        <v>1</v>
      </c>
      <c r="J87" s="3" t="str">
        <f t="shared" si="14"/>
        <v>South Korea</v>
      </c>
    </row>
    <row r="88" spans="1:10" x14ac:dyDescent="0.2">
      <c r="A88" s="1" t="str">
        <f t="shared" si="17"/>
        <v/>
      </c>
      <c r="B88" s="1" t="s">
        <v>79</v>
      </c>
      <c r="C88" s="5">
        <f t="array" ref="C88">SUM(IF('100 bills'!B$3:B$150=$B88,1,0))</f>
        <v>1</v>
      </c>
      <c r="D88" s="5">
        <f t="array" ref="D88">SUM(IF('50 bills'!$C$3:$C$150=$B88,1,0))</f>
        <v>0</v>
      </c>
      <c r="E88" s="5">
        <f t="array" ref="E88">SUM(IF('set 1'!$B$3:$B$150=$B88,1,0))</f>
        <v>0</v>
      </c>
      <c r="F88" s="5">
        <f t="array" ref="F88">SUM(IF('set 2'!$B$3:$B$150=$B88,1,0))</f>
        <v>0</v>
      </c>
      <c r="H88" s="5" t="str">
        <f t="shared" si="15"/>
        <v/>
      </c>
      <c r="I88" s="5" t="str">
        <f t="shared" si="16"/>
        <v/>
      </c>
      <c r="J88" s="3" t="str">
        <f t="shared" si="14"/>
        <v/>
      </c>
    </row>
    <row r="89" spans="1:10" x14ac:dyDescent="0.2">
      <c r="A89" s="1" t="str">
        <f t="shared" si="17"/>
        <v>Sri Lanka</v>
      </c>
      <c r="B89" s="1" t="s">
        <v>5</v>
      </c>
      <c r="C89" s="5">
        <f t="array" ref="C89">SUM(IF('100 bills'!B$3:B$150=$B89,1,0))</f>
        <v>1</v>
      </c>
      <c r="D89" s="5">
        <f t="array" ref="D89">SUM(IF('50 bills'!$C$3:$C$150=$B89,1,0))</f>
        <v>1</v>
      </c>
      <c r="E89" s="5">
        <f t="array" ref="E89">SUM(IF('set 1'!$B$3:$B$150=$B89,1,0))</f>
        <v>1</v>
      </c>
      <c r="F89" s="5">
        <f t="array" ref="F89">SUM(IF('set 2'!$B$3:$B$150=$B89,1,0))</f>
        <v>1</v>
      </c>
      <c r="H89" s="5">
        <f t="shared" si="15"/>
        <v>1</v>
      </c>
      <c r="I89" s="5">
        <f t="shared" si="16"/>
        <v>1</v>
      </c>
      <c r="J89" s="3" t="str">
        <f t="shared" si="14"/>
        <v>Sri Lanka</v>
      </c>
    </row>
    <row r="90" spans="1:10" x14ac:dyDescent="0.2">
      <c r="A90" s="1" t="str">
        <f t="shared" si="17"/>
        <v>Sudan</v>
      </c>
      <c r="B90" s="1" t="s">
        <v>11</v>
      </c>
      <c r="C90" s="5">
        <f t="array" ref="C90">SUM(IF('100 bills'!B$3:B$150=$B90,1,0))</f>
        <v>1</v>
      </c>
      <c r="D90" s="5">
        <f t="array" ref="D90">SUM(IF('50 bills'!$C$3:$C$150=$B90,1,0))</f>
        <v>0</v>
      </c>
      <c r="E90" s="5">
        <f t="array" ref="E90">SUM(IF('set 1'!$B$3:$B$150=$B90,1,0))</f>
        <v>0</v>
      </c>
      <c r="F90" s="5">
        <f t="array" ref="F90">SUM(IF('set 2'!$B$3:$B$150=$B90,1,0))</f>
        <v>1</v>
      </c>
      <c r="H90" s="5" t="str">
        <f t="shared" si="15"/>
        <v/>
      </c>
      <c r="I90" s="5">
        <f t="shared" si="16"/>
        <v>1</v>
      </c>
      <c r="J90" s="3" t="str">
        <f t="shared" si="14"/>
        <v>Sudan</v>
      </c>
    </row>
    <row r="91" spans="1:10" x14ac:dyDescent="0.2">
      <c r="A91" s="1" t="str">
        <f t="shared" si="17"/>
        <v>Suriname</v>
      </c>
      <c r="B91" s="1" t="s">
        <v>33</v>
      </c>
      <c r="C91" s="5">
        <f t="array" ref="C91">SUM(IF('100 bills'!B$3:B$150=$B91,1,0))</f>
        <v>1</v>
      </c>
      <c r="D91" s="5">
        <f t="array" ref="D91">SUM(IF('50 bills'!$C$3:$C$150=$B91,1,0))</f>
        <v>1</v>
      </c>
      <c r="E91" s="5">
        <f t="array" ref="E91">SUM(IF('set 1'!$B$3:$B$150=$B91,1,0))</f>
        <v>1</v>
      </c>
      <c r="F91" s="5">
        <f t="array" ref="F91">SUM(IF('set 2'!$B$3:$B$150=$B91,1,0))</f>
        <v>1</v>
      </c>
      <c r="H91" s="5">
        <f t="shared" si="15"/>
        <v>1</v>
      </c>
      <c r="I91" s="5">
        <f t="shared" si="16"/>
        <v>1</v>
      </c>
      <c r="J91" s="3" t="str">
        <f t="shared" si="14"/>
        <v>Suriname</v>
      </c>
    </row>
    <row r="92" spans="1:10" x14ac:dyDescent="0.2">
      <c r="A92" s="1" t="str">
        <f t="shared" si="17"/>
        <v>Syria</v>
      </c>
      <c r="B92" s="1" t="s">
        <v>73</v>
      </c>
      <c r="C92" s="5">
        <f t="array" ref="C92">SUM(IF('100 bills'!B$3:B$150=$B92,1,0))</f>
        <v>1</v>
      </c>
      <c r="D92" s="5">
        <f t="array" ref="D92">SUM(IF('50 bills'!$C$3:$C$150=$B92,1,0))</f>
        <v>0</v>
      </c>
      <c r="E92" s="5">
        <f t="array" ref="E92">SUM(IF('set 1'!$B$3:$B$150=$B92,1,0))</f>
        <v>0</v>
      </c>
      <c r="F92" s="5">
        <f t="array" ref="F92">SUM(IF('set 2'!$B$3:$B$150=$B92,1,0))</f>
        <v>1</v>
      </c>
      <c r="H92" s="5" t="str">
        <f t="shared" si="15"/>
        <v/>
      </c>
      <c r="I92" s="5">
        <f t="shared" si="16"/>
        <v>1</v>
      </c>
      <c r="J92" s="3" t="str">
        <f t="shared" si="14"/>
        <v>Syria</v>
      </c>
    </row>
    <row r="93" spans="1:10" x14ac:dyDescent="0.2">
      <c r="A93" s="1" t="str">
        <f t="shared" si="17"/>
        <v/>
      </c>
      <c r="B93" s="1" t="s">
        <v>49</v>
      </c>
      <c r="C93" s="5">
        <f t="array" ref="C93">SUM(IF('100 bills'!B$3:B$150=$B93,1,0))</f>
        <v>1</v>
      </c>
      <c r="D93" s="5">
        <f t="array" ref="D93">SUM(IF('50 bills'!$C$3:$C$150=$B93,1,0))</f>
        <v>1</v>
      </c>
      <c r="E93" s="5">
        <f t="array" ref="E93">SUM(IF('set 1'!$B$3:$B$150=$B93,1,0))</f>
        <v>0</v>
      </c>
      <c r="F93" s="5">
        <f t="array" ref="F93">SUM(IF('set 2'!$B$3:$B$150=$B93,1,0))</f>
        <v>0</v>
      </c>
      <c r="H93" s="5" t="str">
        <f t="shared" si="15"/>
        <v/>
      </c>
      <c r="I93" s="5" t="str">
        <f t="shared" si="16"/>
        <v/>
      </c>
      <c r="J93" s="3" t="str">
        <f t="shared" si="14"/>
        <v/>
      </c>
    </row>
    <row r="94" spans="1:10" x14ac:dyDescent="0.2">
      <c r="A94" s="1" t="str">
        <f t="shared" si="17"/>
        <v>Tanzania</v>
      </c>
      <c r="B94" s="1" t="s">
        <v>74</v>
      </c>
      <c r="C94" s="5">
        <f t="array" ref="C94">SUM(IF('100 bills'!B$3:B$150=$B94,1,0))</f>
        <v>1</v>
      </c>
      <c r="D94" s="5">
        <f t="array" ref="D94">SUM(IF('50 bills'!$C$3:$C$150=$B94,1,0))</f>
        <v>0</v>
      </c>
      <c r="E94" s="5">
        <f t="array" ref="E94">SUM(IF('set 1'!$B$3:$B$150=$B94,1,0))</f>
        <v>0</v>
      </c>
      <c r="F94" s="5">
        <f t="array" ref="F94">SUM(IF('set 2'!$B$3:$B$150=$B94,1,0))</f>
        <v>1</v>
      </c>
      <c r="H94" s="5" t="str">
        <f t="shared" si="15"/>
        <v/>
      </c>
      <c r="I94" s="5">
        <f t="shared" si="16"/>
        <v>1</v>
      </c>
      <c r="J94" s="3" t="str">
        <f t="shared" si="14"/>
        <v>Tanzania</v>
      </c>
    </row>
    <row r="95" spans="1:10" x14ac:dyDescent="0.2">
      <c r="A95" s="1" t="str">
        <f t="shared" si="17"/>
        <v>Thailand</v>
      </c>
      <c r="B95" s="1" t="s">
        <v>3</v>
      </c>
      <c r="C95" s="5">
        <f t="array" ref="C95">SUM(IF('100 bills'!B$3:B$150=$B95,1,0))</f>
        <v>1</v>
      </c>
      <c r="D95" s="5">
        <f t="array" ref="D95">SUM(IF('50 bills'!$C$3:$C$150=$B95,1,0))</f>
        <v>0</v>
      </c>
      <c r="E95" s="5">
        <f t="array" ref="E95">SUM(IF('set 1'!$B$3:$B$150=$B95,1,0))</f>
        <v>0</v>
      </c>
      <c r="F95" s="5">
        <f t="array" ref="F95">SUM(IF('set 2'!$B$3:$B$150=$B95,1,0))</f>
        <v>0</v>
      </c>
      <c r="H95" s="5" t="str">
        <f t="shared" si="15"/>
        <v/>
      </c>
      <c r="I95" s="5" t="str">
        <f t="shared" si="16"/>
        <v/>
      </c>
      <c r="J95" s="3" t="str">
        <f t="shared" si="14"/>
        <v/>
      </c>
    </row>
    <row r="96" spans="1:10" x14ac:dyDescent="0.2">
      <c r="A96" s="1" t="str">
        <f t="shared" si="17"/>
        <v>Trinidad and Tobago</v>
      </c>
      <c r="B96" s="1" t="s">
        <v>91</v>
      </c>
      <c r="C96" s="5">
        <f t="array" ref="C96">SUM(IF('100 bills'!B$3:B$150=$B96,1,0))</f>
        <v>1</v>
      </c>
      <c r="D96" s="5">
        <f t="array" ref="D96">SUM(IF('50 bills'!$C$3:$C$150=$B96,1,0))</f>
        <v>0</v>
      </c>
      <c r="E96" s="5">
        <f t="array" ref="E96">SUM(IF('set 1'!$B$3:$B$150=$B96,1,0))</f>
        <v>1</v>
      </c>
      <c r="F96" s="5">
        <f t="array" ref="F96">SUM(IF('set 2'!$B$3:$B$150=$B96,1,0))</f>
        <v>1</v>
      </c>
      <c r="H96" s="5">
        <f t="shared" si="15"/>
        <v>1</v>
      </c>
      <c r="I96" s="5">
        <f t="shared" si="16"/>
        <v>1</v>
      </c>
      <c r="J96" s="3" t="str">
        <f t="shared" si="14"/>
        <v>Trinidad and Tobago</v>
      </c>
    </row>
    <row r="97" spans="1:10" x14ac:dyDescent="0.2">
      <c r="A97" s="1" t="str">
        <f t="shared" si="17"/>
        <v>Turkey</v>
      </c>
      <c r="B97" s="1" t="s">
        <v>46</v>
      </c>
      <c r="C97" s="5">
        <f t="array" ref="C97">SUM(IF('100 bills'!B$3:B$150=$B97,1,0))</f>
        <v>1</v>
      </c>
      <c r="D97" s="5">
        <f t="array" ref="D97">SUM(IF('50 bills'!$C$3:$C$150=$B97,1,0))</f>
        <v>0</v>
      </c>
      <c r="E97" s="5">
        <f t="array" ref="E97">SUM(IF('set 1'!$B$3:$B$150=$B97,1,0))</f>
        <v>0</v>
      </c>
      <c r="F97" s="5">
        <f t="array" ref="F97">SUM(IF('set 2'!$B$3:$B$150=$B97,1,0))</f>
        <v>1</v>
      </c>
      <c r="H97" s="5" t="str">
        <f t="shared" si="15"/>
        <v/>
      </c>
      <c r="I97" s="5">
        <f t="shared" si="16"/>
        <v>1</v>
      </c>
      <c r="J97" s="3" t="str">
        <f t="shared" si="14"/>
        <v>Turkey</v>
      </c>
    </row>
    <row r="98" spans="1:10" x14ac:dyDescent="0.2">
      <c r="A98" s="1" t="str">
        <f t="shared" si="17"/>
        <v>Turkmenistan</v>
      </c>
      <c r="B98" s="1" t="s">
        <v>90</v>
      </c>
      <c r="C98" s="5">
        <f t="array" ref="C98">SUM(IF('100 bills'!B$3:B$150=$B98,1,0))</f>
        <v>1</v>
      </c>
      <c r="D98" s="5">
        <f t="array" ref="D98">SUM(IF('50 bills'!$C$3:$C$150=$B98,1,0))</f>
        <v>0</v>
      </c>
      <c r="E98" s="5">
        <f t="array" ref="E98">SUM(IF('set 1'!$B$3:$B$150=$B98,1,0))</f>
        <v>0</v>
      </c>
      <c r="F98" s="5">
        <f t="array" ref="F98">SUM(IF('set 2'!$B$3:$B$150=$B98,1,0))</f>
        <v>1</v>
      </c>
      <c r="H98" s="5" t="str">
        <f t="shared" si="15"/>
        <v/>
      </c>
      <c r="I98" s="5">
        <f t="shared" si="16"/>
        <v>1</v>
      </c>
      <c r="J98" s="3" t="str">
        <f t="shared" si="14"/>
        <v>Turkmenistan</v>
      </c>
    </row>
    <row r="99" spans="1:10" x14ac:dyDescent="0.2">
      <c r="A99" s="1" t="str">
        <f t="shared" si="17"/>
        <v>Uganda</v>
      </c>
      <c r="B99" s="1" t="s">
        <v>68</v>
      </c>
      <c r="C99" s="5">
        <f t="array" ref="C99">SUM(IF('100 bills'!B$3:B$150=$B99,1,0))</f>
        <v>1</v>
      </c>
      <c r="D99" s="5">
        <f t="array" ref="D99">SUM(IF('50 bills'!$C$3:$C$150=$B99,1,0))</f>
        <v>0</v>
      </c>
      <c r="E99" s="5">
        <f t="array" ref="E99">SUM(IF('set 1'!$B$3:$B$150=$B99,1,0))</f>
        <v>0</v>
      </c>
      <c r="F99" s="5">
        <f t="array" ref="F99">SUM(IF('set 2'!$B$3:$B$150=$B99,1,0))</f>
        <v>1</v>
      </c>
      <c r="H99" s="5" t="str">
        <f t="shared" si="15"/>
        <v/>
      </c>
      <c r="I99" s="5">
        <f t="shared" si="16"/>
        <v>1</v>
      </c>
      <c r="J99" s="3" t="str">
        <f t="shared" si="14"/>
        <v>Uganda</v>
      </c>
    </row>
    <row r="100" spans="1:10" x14ac:dyDescent="0.2">
      <c r="A100" s="1" t="str">
        <f t="shared" si="17"/>
        <v/>
      </c>
      <c r="B100" s="1" t="s">
        <v>78</v>
      </c>
      <c r="C100" s="5">
        <f t="array" ref="C100">SUM(IF('100 bills'!B$3:B$150=$B100,1,0))</f>
        <v>1</v>
      </c>
      <c r="D100" s="5">
        <f t="array" ref="D100">SUM(IF('50 bills'!$C$3:$C$150=$B100,1,0))</f>
        <v>1</v>
      </c>
      <c r="E100" s="5">
        <f t="array" ref="E100">SUM(IF('set 1'!$B$3:$B$150=$B100,1,0))</f>
        <v>0</v>
      </c>
      <c r="F100" s="5">
        <f t="array" ref="F100">SUM(IF('set 2'!$B$3:$B$150=$B100,1,0))</f>
        <v>0</v>
      </c>
      <c r="H100" s="5" t="str">
        <f t="shared" si="15"/>
        <v/>
      </c>
      <c r="I100" s="5" t="str">
        <f t="shared" si="16"/>
        <v/>
      </c>
      <c r="J100" s="3" t="str">
        <f t="shared" si="14"/>
        <v/>
      </c>
    </row>
    <row r="101" spans="1:10" x14ac:dyDescent="0.2">
      <c r="A101" s="1" t="str">
        <f t="shared" si="17"/>
        <v/>
      </c>
      <c r="B101" s="1" t="s">
        <v>98</v>
      </c>
      <c r="C101" s="5">
        <f t="array" ref="C101">SUM(IF('100 bills'!B$3:B$150=$B101,1,0))</f>
        <v>1</v>
      </c>
      <c r="D101" s="5">
        <f t="array" ref="D101">SUM(IF('50 bills'!$C$3:$C$150=$B101,1,0))</f>
        <v>1</v>
      </c>
      <c r="E101" s="5">
        <f t="array" ref="E101">SUM(IF('set 1'!$B$3:$B$150=$B101,1,0))</f>
        <v>2</v>
      </c>
      <c r="F101" s="5">
        <f t="array" ref="F101">SUM(IF('set 2'!$B$3:$B$150=$B101,1,0))</f>
        <v>0</v>
      </c>
      <c r="H101" s="5">
        <f t="shared" si="15"/>
        <v>2</v>
      </c>
      <c r="I101" s="5" t="str">
        <f t="shared" si="16"/>
        <v/>
      </c>
      <c r="J101" s="3" t="str">
        <f t="shared" si="14"/>
        <v>United States of America</v>
      </c>
    </row>
    <row r="102" spans="1:10" x14ac:dyDescent="0.2">
      <c r="A102" s="1" t="str">
        <f t="shared" si="17"/>
        <v>Uruguay</v>
      </c>
      <c r="B102" s="1" t="s">
        <v>34</v>
      </c>
      <c r="C102" s="5">
        <f t="array" ref="C102">SUM(IF('100 bills'!B$3:B$150=$B102,1,0))</f>
        <v>1</v>
      </c>
      <c r="D102" s="5">
        <f t="array" ref="D102">SUM(IF('50 bills'!$C$3:$C$150=$B102,1,0))</f>
        <v>0</v>
      </c>
      <c r="E102" s="5">
        <f t="array" ref="E102">SUM(IF('set 1'!$B$3:$B$150=$B102,1,0))</f>
        <v>0</v>
      </c>
      <c r="F102" s="5">
        <f t="array" ref="F102">SUM(IF('set 2'!$B$3:$B$150=$B102,1,0))</f>
        <v>1</v>
      </c>
      <c r="H102" s="5" t="str">
        <f t="shared" si="15"/>
        <v/>
      </c>
      <c r="I102" s="5">
        <f t="shared" si="16"/>
        <v>1</v>
      </c>
      <c r="J102" s="3" t="str">
        <f t="shared" si="14"/>
        <v>Uruguay</v>
      </c>
    </row>
    <row r="103" spans="1:10" x14ac:dyDescent="0.2">
      <c r="A103" s="1" t="str">
        <f t="shared" si="17"/>
        <v>Uzbekistan</v>
      </c>
      <c r="B103" s="1" t="s">
        <v>4</v>
      </c>
      <c r="C103" s="5">
        <f t="array" ref="C103">SUM(IF('100 bills'!B$3:B$150=$B103,1,0))</f>
        <v>1</v>
      </c>
      <c r="D103" s="5">
        <f t="array" ref="D103">SUM(IF('50 bills'!$C$3:$C$150=$B103,1,0))</f>
        <v>1</v>
      </c>
      <c r="E103" s="5">
        <f t="array" ref="E103">SUM(IF('set 1'!$B$3:$B$150=$B103,1,0))</f>
        <v>0</v>
      </c>
      <c r="F103" s="5">
        <f t="array" ref="F103">SUM(IF('set 2'!$B$3:$B$150=$B103,1,0))</f>
        <v>0</v>
      </c>
      <c r="H103" s="5" t="str">
        <f t="shared" si="15"/>
        <v/>
      </c>
      <c r="I103" s="5" t="str">
        <f t="shared" si="16"/>
        <v/>
      </c>
      <c r="J103" s="3" t="str">
        <f t="shared" si="14"/>
        <v/>
      </c>
    </row>
    <row r="104" spans="1:10" x14ac:dyDescent="0.2">
      <c r="A104" s="1" t="str">
        <f t="shared" si="17"/>
        <v xml:space="preserve">Venezuela </v>
      </c>
      <c r="B104" s="1" t="s">
        <v>43</v>
      </c>
      <c r="C104" s="5">
        <f t="array" ref="C104">SUM(IF('100 bills'!B$3:B$150=$B104,1,0))</f>
        <v>1</v>
      </c>
      <c r="D104" s="5">
        <f t="array" ref="D104">SUM(IF('50 bills'!$C$3:$C$150=$B104,1,0))</f>
        <v>0</v>
      </c>
      <c r="E104" s="5">
        <f t="array" ref="E104">SUM(IF('set 1'!$B$3:$B$150=$B104,1,0))</f>
        <v>1</v>
      </c>
      <c r="F104" s="5">
        <f t="array" ref="F104">SUM(IF('set 2'!$B$3:$B$150=$B104,1,0))</f>
        <v>1</v>
      </c>
      <c r="H104" s="5">
        <f t="shared" si="15"/>
        <v>1</v>
      </c>
      <c r="I104" s="5">
        <f t="shared" si="16"/>
        <v>1</v>
      </c>
      <c r="J104" s="3" t="str">
        <f t="shared" si="14"/>
        <v xml:space="preserve">Venezuela </v>
      </c>
    </row>
    <row r="105" spans="1:10" x14ac:dyDescent="0.2">
      <c r="A105" s="1" t="str">
        <f t="shared" si="17"/>
        <v>Vietnam</v>
      </c>
      <c r="B105" s="1" t="s">
        <v>24</v>
      </c>
      <c r="C105" s="5">
        <f t="array" ref="C105">SUM(IF('100 bills'!B$3:B$150=$B105,1,0))</f>
        <v>1</v>
      </c>
      <c r="D105" s="5">
        <f t="array" ref="D105">SUM(IF('50 bills'!$C$3:$C$150=$B105,1,0))</f>
        <v>1</v>
      </c>
      <c r="E105" s="5">
        <f t="array" ref="E105">SUM(IF('set 1'!$B$3:$B$150=$B105,1,0))</f>
        <v>4</v>
      </c>
      <c r="F105" s="5">
        <f t="array" ref="F105">SUM(IF('set 2'!$B$3:$B$150=$B105,1,0))</f>
        <v>1</v>
      </c>
      <c r="H105" s="5">
        <f t="shared" si="15"/>
        <v>4</v>
      </c>
      <c r="I105" s="5">
        <f t="shared" si="16"/>
        <v>1</v>
      </c>
      <c r="J105" s="3" t="str">
        <f t="shared" si="14"/>
        <v>Vietnam</v>
      </c>
    </row>
    <row r="106" spans="1:10" x14ac:dyDescent="0.2">
      <c r="A106" s="1" t="str">
        <f t="shared" ref="A106:A137" si="22">IFERROR(VLOOKUP(B106,in_binder,1,FALSE),"")</f>
        <v>Yemen</v>
      </c>
      <c r="B106" s="1" t="s">
        <v>14</v>
      </c>
      <c r="C106" s="5">
        <f t="array" ref="C106">SUM(IF('100 bills'!B$3:B$150=$B106,1,0))</f>
        <v>1</v>
      </c>
      <c r="D106" s="5">
        <f t="array" ref="D106">SUM(IF('50 bills'!$C$3:$C$150=$B106,1,0))</f>
        <v>0</v>
      </c>
      <c r="E106" s="5">
        <f t="array" ref="E106">SUM(IF('set 1'!$B$3:$B$150=$B106,1,0))</f>
        <v>0</v>
      </c>
      <c r="F106" s="5">
        <f t="array" ref="F106">SUM(IF('set 2'!$B$3:$B$150=$B106,1,0))</f>
        <v>1</v>
      </c>
      <c r="H106" s="5" t="str">
        <f t="shared" si="15"/>
        <v/>
      </c>
      <c r="I106" s="5">
        <f t="shared" si="16"/>
        <v>1</v>
      </c>
      <c r="J106" s="3" t="str">
        <f t="shared" si="14"/>
        <v>Yemen</v>
      </c>
    </row>
    <row r="107" spans="1:10" x14ac:dyDescent="0.2">
      <c r="A107" s="1" t="str">
        <f t="shared" si="22"/>
        <v>Yugoslavia</v>
      </c>
      <c r="B107" s="1" t="s">
        <v>55</v>
      </c>
      <c r="C107" s="5">
        <f t="array" ref="C107">SUM(IF('100 bills'!B$3:B$150=$B107,1,0))</f>
        <v>1</v>
      </c>
      <c r="D107" s="5">
        <f t="array" ref="D107">SUM(IF('50 bills'!$C$3:$C$150=$B107,1,0))</f>
        <v>1</v>
      </c>
      <c r="E107" s="5">
        <f t="array" ref="E107">SUM(IF('set 1'!$B$3:$B$150=$B107,1,0))</f>
        <v>1</v>
      </c>
      <c r="F107" s="5">
        <f t="array" ref="F107">SUM(IF('set 2'!$B$3:$B$150=$B107,1,0))</f>
        <v>1</v>
      </c>
      <c r="H107" s="5">
        <f t="shared" si="15"/>
        <v>1</v>
      </c>
      <c r="I107" s="5">
        <f t="shared" si="16"/>
        <v>1</v>
      </c>
      <c r="J107" s="3" t="str">
        <f t="shared" si="14"/>
        <v>Yugoslavia</v>
      </c>
    </row>
    <row r="108" spans="1:10" x14ac:dyDescent="0.2">
      <c r="A108" s="1" t="str">
        <f t="shared" si="22"/>
        <v>Zaire</v>
      </c>
      <c r="B108" s="1" t="s">
        <v>54</v>
      </c>
      <c r="C108" s="5">
        <f t="array" ref="C108">SUM(IF('100 bills'!B$3:B$150=$B108,1,0))</f>
        <v>1</v>
      </c>
      <c r="D108" s="5">
        <f t="array" ref="D108">SUM(IF('50 bills'!$C$3:$C$150=$B108,1,0))</f>
        <v>1</v>
      </c>
      <c r="E108" s="5">
        <f t="array" ref="E108">SUM(IF('set 1'!$B$3:$B$150=$B108,1,0))</f>
        <v>0</v>
      </c>
      <c r="F108" s="5">
        <f t="array" ref="F108">SUM(IF('set 2'!$B$3:$B$150=$B108,1,0))</f>
        <v>1</v>
      </c>
      <c r="H108" s="5" t="str">
        <f t="shared" si="15"/>
        <v/>
      </c>
      <c r="I108" s="5">
        <f t="shared" si="16"/>
        <v>1</v>
      </c>
      <c r="J108" s="3" t="str">
        <f t="shared" si="14"/>
        <v>Zaire</v>
      </c>
    </row>
    <row r="109" spans="1:10" x14ac:dyDescent="0.2">
      <c r="A109" s="1" t="str">
        <f t="shared" si="22"/>
        <v>Zambia</v>
      </c>
      <c r="B109" s="1" t="s">
        <v>19</v>
      </c>
      <c r="C109" s="5">
        <f t="array" ref="C109">SUM(IF('100 bills'!B$3:B$150=$B109,1,0))</f>
        <v>1</v>
      </c>
      <c r="D109" s="5">
        <f t="array" ref="D109">SUM(IF('50 bills'!$C$3:$C$150=$B109,1,0))</f>
        <v>1</v>
      </c>
      <c r="E109" s="5">
        <f t="array" ref="E109">SUM(IF('set 1'!$B$3:$B$150=$B109,1,0))</f>
        <v>1</v>
      </c>
      <c r="F109" s="5">
        <f t="array" ref="F109">SUM(IF('set 2'!$B$3:$B$150=$B109,1,0))</f>
        <v>1</v>
      </c>
      <c r="H109" s="5">
        <f t="shared" si="15"/>
        <v>1</v>
      </c>
      <c r="I109" s="5">
        <f t="shared" si="16"/>
        <v>1</v>
      </c>
      <c r="J109" s="3" t="str">
        <f t="shared" si="14"/>
        <v>Zambia</v>
      </c>
    </row>
    <row r="110" spans="1:10" x14ac:dyDescent="0.2">
      <c r="A110" s="1" t="str">
        <f t="shared" si="22"/>
        <v>Zimbabwe</v>
      </c>
      <c r="B110" s="1" t="s">
        <v>76</v>
      </c>
      <c r="C110" s="5">
        <f t="array" ref="C110">SUM(IF('100 bills'!B$3:B$150=$B110,1,0))</f>
        <v>1</v>
      </c>
      <c r="D110" s="5">
        <f t="array" ref="D110">SUM(IF('50 bills'!$C$3:$C$150=$B110,1,0))</f>
        <v>1</v>
      </c>
      <c r="E110" s="5">
        <f t="array" ref="E110">SUM(IF('set 1'!$B$3:$B$150=$B110,1,0))</f>
        <v>0</v>
      </c>
      <c r="F110" s="5">
        <f t="array" ref="F110">SUM(IF('set 2'!$B$3:$B$150=$B110,1,0))</f>
        <v>1</v>
      </c>
      <c r="H110" s="5" t="str">
        <f t="shared" si="15"/>
        <v/>
      </c>
      <c r="I110" s="5">
        <f t="shared" si="16"/>
        <v>1</v>
      </c>
      <c r="J110" s="3" t="str">
        <f t="shared" si="14"/>
        <v>Zimbabwe</v>
      </c>
    </row>
    <row r="111" spans="1:10" x14ac:dyDescent="0.2">
      <c r="A111" s="1" t="str">
        <f t="shared" si="22"/>
        <v/>
      </c>
      <c r="I111" s="5" t="str">
        <f t="shared" si="16"/>
        <v/>
      </c>
    </row>
    <row r="112" spans="1:10" x14ac:dyDescent="0.2">
      <c r="A112" s="1" t="str">
        <f t="shared" si="22"/>
        <v/>
      </c>
    </row>
  </sheetData>
  <sortState ref="B1:B103">
    <sortCondition ref="B1:B103"/>
  </sortState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showRuler="0" workbookViewId="0">
      <selection activeCell="K3" sqref="K3"/>
    </sheetView>
  </sheetViews>
  <sheetFormatPr baseColWidth="10" defaultRowHeight="16" x14ac:dyDescent="0.2"/>
  <cols>
    <col min="4" max="4" width="24.5" customWidth="1"/>
    <col min="9" max="9" width="12.6640625" customWidth="1"/>
    <col min="11" max="11" width="22.1640625" customWidth="1"/>
  </cols>
  <sheetData>
    <row r="1" spans="1:11" x14ac:dyDescent="0.2">
      <c r="A1" t="s">
        <v>139</v>
      </c>
      <c r="B1" t="s">
        <v>133</v>
      </c>
      <c r="C1" t="s">
        <v>134</v>
      </c>
      <c r="D1" s="7"/>
      <c r="F1" t="s">
        <v>136</v>
      </c>
      <c r="H1">
        <f>SUM(E3:E205)+SUM(G3:G205)</f>
        <v>218</v>
      </c>
      <c r="I1" t="s">
        <v>149</v>
      </c>
      <c r="K1" s="13" t="s">
        <v>154</v>
      </c>
    </row>
    <row r="2" spans="1:11" ht="17" thickBot="1" x14ac:dyDescent="0.25">
      <c r="A2" s="9"/>
      <c r="B2" s="9"/>
      <c r="C2" s="9"/>
      <c r="D2" s="6" t="s">
        <v>129</v>
      </c>
      <c r="E2" s="6" t="s">
        <v>132</v>
      </c>
      <c r="F2" s="9" t="s">
        <v>137</v>
      </c>
      <c r="G2" s="12" t="s">
        <v>152</v>
      </c>
      <c r="H2">
        <f>MAX(B4:B205)+1</f>
        <v>76</v>
      </c>
      <c r="I2" t="s">
        <v>150</v>
      </c>
      <c r="K2" s="14" t="s">
        <v>156</v>
      </c>
    </row>
    <row r="3" spans="1:11" ht="17" thickTop="1" x14ac:dyDescent="0.2">
      <c r="B3">
        <v>0</v>
      </c>
      <c r="C3">
        <v>0</v>
      </c>
      <c r="D3" s="8"/>
      <c r="E3" s="8"/>
      <c r="H3">
        <f>SUM(F4:F206)</f>
        <v>11</v>
      </c>
      <c r="I3" t="s">
        <v>153</v>
      </c>
    </row>
    <row r="4" spans="1:11" x14ac:dyDescent="0.2">
      <c r="B4">
        <f t="shared" ref="B4:B11" si="0">ROUNDDOWN((3*B3+C3+E3+F3)/3,0)</f>
        <v>0</v>
      </c>
      <c r="C4">
        <f t="shared" ref="C4:C11" si="1">MOD(3*B3+C3+E3+F3,3)</f>
        <v>0</v>
      </c>
      <c r="D4" s="1" t="s">
        <v>35</v>
      </c>
      <c r="E4">
        <v>2</v>
      </c>
    </row>
    <row r="5" spans="1:11" x14ac:dyDescent="0.2">
      <c r="B5">
        <f t="shared" si="0"/>
        <v>0</v>
      </c>
      <c r="C5">
        <f t="shared" si="1"/>
        <v>2</v>
      </c>
      <c r="D5" t="s">
        <v>124</v>
      </c>
      <c r="E5">
        <v>1</v>
      </c>
    </row>
    <row r="6" spans="1:11" x14ac:dyDescent="0.2">
      <c r="B6">
        <f t="shared" si="0"/>
        <v>1</v>
      </c>
      <c r="C6">
        <f t="shared" si="1"/>
        <v>0</v>
      </c>
      <c r="D6" s="1" t="s">
        <v>45</v>
      </c>
      <c r="E6">
        <v>1</v>
      </c>
    </row>
    <row r="7" spans="1:11" x14ac:dyDescent="0.2">
      <c r="B7">
        <f t="shared" si="0"/>
        <v>1</v>
      </c>
      <c r="C7">
        <f t="shared" si="1"/>
        <v>1</v>
      </c>
      <c r="D7" t="s">
        <v>39</v>
      </c>
      <c r="E7">
        <v>2</v>
      </c>
    </row>
    <row r="8" spans="1:11" x14ac:dyDescent="0.2">
      <c r="B8">
        <f t="shared" si="0"/>
        <v>2</v>
      </c>
      <c r="C8" s="10">
        <f t="shared" si="1"/>
        <v>0</v>
      </c>
      <c r="D8" t="s">
        <v>135</v>
      </c>
      <c r="E8">
        <v>1</v>
      </c>
    </row>
    <row r="9" spans="1:11" x14ac:dyDescent="0.2">
      <c r="B9">
        <f t="shared" si="0"/>
        <v>2</v>
      </c>
      <c r="C9" s="10">
        <f t="shared" si="1"/>
        <v>1</v>
      </c>
      <c r="D9" t="s">
        <v>16</v>
      </c>
      <c r="E9">
        <v>1</v>
      </c>
    </row>
    <row r="10" spans="1:11" x14ac:dyDescent="0.2">
      <c r="B10">
        <f t="shared" si="0"/>
        <v>2</v>
      </c>
      <c r="C10">
        <f t="shared" si="1"/>
        <v>2</v>
      </c>
      <c r="D10" t="s">
        <v>121</v>
      </c>
      <c r="E10">
        <v>1</v>
      </c>
      <c r="K10" s="1"/>
    </row>
    <row r="11" spans="1:11" x14ac:dyDescent="0.2">
      <c r="B11">
        <f t="shared" si="0"/>
        <v>3</v>
      </c>
      <c r="C11">
        <f t="shared" si="1"/>
        <v>0</v>
      </c>
      <c r="D11" t="s">
        <v>64</v>
      </c>
      <c r="E11">
        <v>1</v>
      </c>
      <c r="K11" s="1"/>
    </row>
    <row r="12" spans="1:11" x14ac:dyDescent="0.2">
      <c r="B12">
        <f t="shared" ref="B12:B13" si="2">ROUNDDOWN((3*B11+C11+E11+F11)/3,0)</f>
        <v>3</v>
      </c>
      <c r="C12" s="10">
        <f t="shared" ref="C12:C13" si="3">MOD(3*B11+C11+E11+F11,3)</f>
        <v>1</v>
      </c>
      <c r="D12" t="s">
        <v>60</v>
      </c>
      <c r="E12">
        <v>12</v>
      </c>
      <c r="K12" s="1"/>
    </row>
    <row r="13" spans="1:11" x14ac:dyDescent="0.2">
      <c r="B13">
        <f t="shared" si="2"/>
        <v>7</v>
      </c>
      <c r="C13" s="10">
        <f t="shared" si="3"/>
        <v>1</v>
      </c>
      <c r="D13" t="s">
        <v>127</v>
      </c>
      <c r="E13">
        <v>1</v>
      </c>
      <c r="K13" s="1"/>
    </row>
    <row r="14" spans="1:11" x14ac:dyDescent="0.2">
      <c r="B14">
        <f t="shared" ref="B14:B22" si="4">ROUNDDOWN((3*B13+C13+E13+F13)/3,0)</f>
        <v>7</v>
      </c>
      <c r="C14" s="10">
        <f t="shared" ref="C14:C22" si="5">MOD(3*B13+C13+E13+F13,3)</f>
        <v>2</v>
      </c>
      <c r="D14" t="s">
        <v>15</v>
      </c>
      <c r="E14">
        <v>2</v>
      </c>
      <c r="K14" s="1"/>
    </row>
    <row r="15" spans="1:11" x14ac:dyDescent="0.2">
      <c r="B15">
        <f t="shared" si="4"/>
        <v>8</v>
      </c>
      <c r="C15" s="10">
        <f t="shared" si="5"/>
        <v>1</v>
      </c>
      <c r="D15" s="1" t="s">
        <v>86</v>
      </c>
      <c r="E15">
        <v>1</v>
      </c>
      <c r="K15" s="1"/>
    </row>
    <row r="16" spans="1:11" x14ac:dyDescent="0.2">
      <c r="B16">
        <f t="shared" si="4"/>
        <v>8</v>
      </c>
      <c r="C16">
        <f t="shared" si="5"/>
        <v>2</v>
      </c>
      <c r="D16" s="1" t="s">
        <v>130</v>
      </c>
      <c r="E16">
        <v>5</v>
      </c>
      <c r="K16" s="1"/>
    </row>
    <row r="17" spans="2:12" x14ac:dyDescent="0.2">
      <c r="B17">
        <f t="shared" si="4"/>
        <v>10</v>
      </c>
      <c r="C17">
        <f t="shared" si="5"/>
        <v>1</v>
      </c>
      <c r="D17" s="10" t="s">
        <v>27</v>
      </c>
      <c r="E17">
        <v>4</v>
      </c>
      <c r="K17" s="1"/>
    </row>
    <row r="18" spans="2:12" x14ac:dyDescent="0.2">
      <c r="B18">
        <f t="shared" si="4"/>
        <v>11</v>
      </c>
      <c r="C18">
        <f t="shared" si="5"/>
        <v>2</v>
      </c>
      <c r="D18" s="1" t="s">
        <v>131</v>
      </c>
      <c r="E18">
        <v>2</v>
      </c>
      <c r="K18" s="1"/>
    </row>
    <row r="19" spans="2:12" x14ac:dyDescent="0.2">
      <c r="B19">
        <f t="shared" si="4"/>
        <v>12</v>
      </c>
      <c r="C19">
        <f t="shared" si="5"/>
        <v>1</v>
      </c>
      <c r="D19" s="1" t="s">
        <v>67</v>
      </c>
      <c r="E19">
        <v>1</v>
      </c>
      <c r="K19" s="1"/>
    </row>
    <row r="20" spans="2:12" x14ac:dyDescent="0.2">
      <c r="B20">
        <f t="shared" si="4"/>
        <v>12</v>
      </c>
      <c r="C20">
        <f t="shared" si="5"/>
        <v>2</v>
      </c>
      <c r="D20" s="1" t="s">
        <v>96</v>
      </c>
      <c r="E20">
        <v>1</v>
      </c>
      <c r="K20" s="1"/>
    </row>
    <row r="21" spans="2:12" x14ac:dyDescent="0.2">
      <c r="B21">
        <f t="shared" si="4"/>
        <v>13</v>
      </c>
      <c r="C21">
        <f t="shared" si="5"/>
        <v>0</v>
      </c>
      <c r="D21" t="s">
        <v>63</v>
      </c>
      <c r="E21">
        <v>2</v>
      </c>
      <c r="K21" s="1"/>
    </row>
    <row r="22" spans="2:12" x14ac:dyDescent="0.2">
      <c r="B22">
        <f t="shared" si="4"/>
        <v>13</v>
      </c>
      <c r="C22">
        <f t="shared" si="5"/>
        <v>2</v>
      </c>
      <c r="D22" s="1" t="s">
        <v>40</v>
      </c>
      <c r="E22">
        <v>4</v>
      </c>
      <c r="K22" s="1"/>
    </row>
    <row r="23" spans="2:12" x14ac:dyDescent="0.2">
      <c r="B23">
        <f t="shared" ref="B23:B24" si="6">ROUNDDOWN((3*B22+C22+E22+F22)/3,0)</f>
        <v>15</v>
      </c>
      <c r="C23">
        <f t="shared" ref="C23:C24" si="7">MOD(3*B22+C22+E22+F22,3)</f>
        <v>0</v>
      </c>
      <c r="D23" s="1" t="s">
        <v>62</v>
      </c>
      <c r="E23">
        <v>1</v>
      </c>
      <c r="K23" s="1"/>
    </row>
    <row r="24" spans="2:12" x14ac:dyDescent="0.2">
      <c r="B24">
        <f t="shared" si="6"/>
        <v>15</v>
      </c>
      <c r="C24">
        <f t="shared" si="7"/>
        <v>1</v>
      </c>
      <c r="D24" s="11" t="s">
        <v>44</v>
      </c>
      <c r="E24">
        <v>10</v>
      </c>
      <c r="K24" s="1"/>
    </row>
    <row r="25" spans="2:12" x14ac:dyDescent="0.2">
      <c r="B25">
        <f t="shared" ref="B25:B36" si="8">ROUNDDOWN((3*B24+C24+E24+F24)/3,0)</f>
        <v>18</v>
      </c>
      <c r="C25">
        <f t="shared" ref="C25:C36" si="9">MOD(3*B24+C24+E24+F24,3)</f>
        <v>2</v>
      </c>
      <c r="D25" s="1" t="s">
        <v>72</v>
      </c>
      <c r="E25">
        <v>2</v>
      </c>
      <c r="K25" s="1"/>
      <c r="L25" s="1"/>
    </row>
    <row r="26" spans="2:12" x14ac:dyDescent="0.2">
      <c r="B26">
        <f t="shared" si="8"/>
        <v>19</v>
      </c>
      <c r="C26">
        <f t="shared" si="9"/>
        <v>1</v>
      </c>
      <c r="D26" t="s">
        <v>87</v>
      </c>
      <c r="E26">
        <v>1</v>
      </c>
      <c r="K26" s="1"/>
    </row>
    <row r="27" spans="2:12" x14ac:dyDescent="0.2">
      <c r="B27">
        <f t="shared" si="8"/>
        <v>19</v>
      </c>
      <c r="C27">
        <f t="shared" si="9"/>
        <v>2</v>
      </c>
      <c r="D27" s="1" t="s">
        <v>38</v>
      </c>
      <c r="E27">
        <v>1</v>
      </c>
      <c r="K27" s="1"/>
    </row>
    <row r="28" spans="2:12" x14ac:dyDescent="0.2">
      <c r="B28">
        <f t="shared" si="8"/>
        <v>20</v>
      </c>
      <c r="C28">
        <f t="shared" si="9"/>
        <v>0</v>
      </c>
      <c r="D28" s="1" t="s">
        <v>93</v>
      </c>
      <c r="E28">
        <v>1</v>
      </c>
      <c r="K28" s="1"/>
    </row>
    <row r="29" spans="2:12" x14ac:dyDescent="0.2">
      <c r="B29">
        <f t="shared" si="8"/>
        <v>20</v>
      </c>
      <c r="C29">
        <f t="shared" si="9"/>
        <v>1</v>
      </c>
      <c r="D29" s="1" t="s">
        <v>28</v>
      </c>
      <c r="E29">
        <v>2</v>
      </c>
      <c r="K29" s="1"/>
    </row>
    <row r="30" spans="2:12" x14ac:dyDescent="0.2">
      <c r="B30">
        <f t="shared" si="8"/>
        <v>21</v>
      </c>
      <c r="C30">
        <f t="shared" si="9"/>
        <v>0</v>
      </c>
      <c r="D30" s="1" t="s">
        <v>12</v>
      </c>
      <c r="E30">
        <v>1</v>
      </c>
      <c r="K30" s="1"/>
    </row>
    <row r="31" spans="2:12" x14ac:dyDescent="0.2">
      <c r="B31">
        <f t="shared" si="8"/>
        <v>21</v>
      </c>
      <c r="C31">
        <f t="shared" si="9"/>
        <v>1</v>
      </c>
      <c r="D31" s="1" t="s">
        <v>2</v>
      </c>
      <c r="E31">
        <v>1</v>
      </c>
      <c r="K31" s="1"/>
    </row>
    <row r="32" spans="2:12" x14ac:dyDescent="0.2">
      <c r="B32">
        <f t="shared" si="8"/>
        <v>21</v>
      </c>
      <c r="C32">
        <f t="shared" si="9"/>
        <v>2</v>
      </c>
      <c r="D32" s="1" t="s">
        <v>41</v>
      </c>
      <c r="E32">
        <v>1</v>
      </c>
    </row>
    <row r="33" spans="2:11" x14ac:dyDescent="0.2">
      <c r="B33">
        <f t="shared" si="8"/>
        <v>22</v>
      </c>
      <c r="C33">
        <f t="shared" si="9"/>
        <v>0</v>
      </c>
      <c r="D33" s="1" t="s">
        <v>140</v>
      </c>
      <c r="E33">
        <v>1</v>
      </c>
      <c r="K33" s="1"/>
    </row>
    <row r="34" spans="2:11" x14ac:dyDescent="0.2">
      <c r="B34">
        <f t="shared" si="8"/>
        <v>22</v>
      </c>
      <c r="C34">
        <f t="shared" si="9"/>
        <v>1</v>
      </c>
      <c r="D34" s="1" t="s">
        <v>42</v>
      </c>
      <c r="E34">
        <v>1</v>
      </c>
    </row>
    <row r="35" spans="2:11" x14ac:dyDescent="0.2">
      <c r="B35">
        <f t="shared" si="8"/>
        <v>22</v>
      </c>
      <c r="C35">
        <f t="shared" si="9"/>
        <v>2</v>
      </c>
      <c r="D35" s="1" t="s">
        <v>141</v>
      </c>
      <c r="E35">
        <v>1</v>
      </c>
      <c r="F35">
        <v>1</v>
      </c>
    </row>
    <row r="36" spans="2:11" x14ac:dyDescent="0.2">
      <c r="B36">
        <f t="shared" si="8"/>
        <v>23</v>
      </c>
      <c r="C36">
        <f t="shared" si="9"/>
        <v>1</v>
      </c>
      <c r="D36" t="s">
        <v>123</v>
      </c>
      <c r="E36">
        <v>1</v>
      </c>
      <c r="F36">
        <v>1</v>
      </c>
    </row>
    <row r="37" spans="2:11" x14ac:dyDescent="0.2">
      <c r="B37">
        <f t="shared" ref="B37:B38" si="10">ROUNDDOWN((3*B36+C36+E36+F36)/3,0)</f>
        <v>24</v>
      </c>
      <c r="C37">
        <f t="shared" ref="C37:C38" si="11">MOD(3*B36+C36+E36+F36,3)</f>
        <v>0</v>
      </c>
      <c r="D37" s="1" t="s">
        <v>142</v>
      </c>
      <c r="E37">
        <v>2</v>
      </c>
    </row>
    <row r="38" spans="2:11" x14ac:dyDescent="0.2">
      <c r="B38">
        <f t="shared" si="10"/>
        <v>24</v>
      </c>
      <c r="C38">
        <f t="shared" si="11"/>
        <v>2</v>
      </c>
      <c r="D38" t="s">
        <v>88</v>
      </c>
      <c r="E38">
        <v>2</v>
      </c>
    </row>
    <row r="39" spans="2:11" x14ac:dyDescent="0.2">
      <c r="B39">
        <f t="shared" ref="B39:B44" si="12">ROUNDDOWN((3*B38+C38+E38+F38)/3,0)</f>
        <v>25</v>
      </c>
      <c r="C39">
        <f t="shared" ref="C39:C44" si="13">MOD(3*B38+C38+E38+F38,3)</f>
        <v>1</v>
      </c>
      <c r="D39" t="s">
        <v>128</v>
      </c>
      <c r="E39">
        <v>1</v>
      </c>
    </row>
    <row r="40" spans="2:11" x14ac:dyDescent="0.2">
      <c r="B40">
        <f t="shared" si="12"/>
        <v>25</v>
      </c>
      <c r="C40">
        <f t="shared" si="13"/>
        <v>2</v>
      </c>
      <c r="D40" s="1" t="s">
        <v>48</v>
      </c>
      <c r="E40">
        <v>1</v>
      </c>
    </row>
    <row r="41" spans="2:11" x14ac:dyDescent="0.2">
      <c r="B41">
        <f t="shared" si="12"/>
        <v>26</v>
      </c>
      <c r="C41">
        <f t="shared" si="13"/>
        <v>0</v>
      </c>
      <c r="D41" t="s">
        <v>32</v>
      </c>
      <c r="E41">
        <v>2</v>
      </c>
    </row>
    <row r="42" spans="2:11" x14ac:dyDescent="0.2">
      <c r="B42">
        <f t="shared" si="12"/>
        <v>26</v>
      </c>
      <c r="C42">
        <f t="shared" si="13"/>
        <v>2</v>
      </c>
      <c r="D42" t="s">
        <v>116</v>
      </c>
      <c r="E42">
        <v>3</v>
      </c>
    </row>
    <row r="43" spans="2:11" x14ac:dyDescent="0.2">
      <c r="B43">
        <f t="shared" si="12"/>
        <v>27</v>
      </c>
      <c r="C43">
        <f t="shared" si="13"/>
        <v>2</v>
      </c>
      <c r="D43" s="1" t="s">
        <v>97</v>
      </c>
      <c r="E43">
        <v>1</v>
      </c>
      <c r="F43">
        <v>1</v>
      </c>
    </row>
    <row r="44" spans="2:11" x14ac:dyDescent="0.2">
      <c r="B44">
        <f t="shared" si="12"/>
        <v>28</v>
      </c>
      <c r="C44">
        <f t="shared" si="13"/>
        <v>1</v>
      </c>
      <c r="D44" t="s">
        <v>119</v>
      </c>
      <c r="E44">
        <v>1</v>
      </c>
    </row>
    <row r="45" spans="2:11" x14ac:dyDescent="0.2">
      <c r="B45">
        <f t="shared" ref="B45:B46" si="14">ROUNDDOWN((3*B44+C44+E44+F44)/3,0)</f>
        <v>28</v>
      </c>
      <c r="C45">
        <f t="shared" ref="C45:C46" si="15">MOD(3*B44+C44+E44+F44,3)</f>
        <v>2</v>
      </c>
      <c r="D45" t="s">
        <v>143</v>
      </c>
      <c r="E45">
        <v>1</v>
      </c>
      <c r="F45">
        <v>1</v>
      </c>
    </row>
    <row r="46" spans="2:11" x14ac:dyDescent="0.2">
      <c r="B46">
        <f t="shared" si="14"/>
        <v>29</v>
      </c>
      <c r="C46">
        <f t="shared" si="15"/>
        <v>1</v>
      </c>
      <c r="D46" s="1" t="s">
        <v>1</v>
      </c>
      <c r="E46">
        <v>1</v>
      </c>
    </row>
    <row r="47" spans="2:11" x14ac:dyDescent="0.2">
      <c r="B47">
        <f>ROUNDDOWN((3*B46+C46+E46+F46)/3,0)</f>
        <v>29</v>
      </c>
      <c r="C47">
        <f>MOD(3*B46+C46+E46+F46,3)</f>
        <v>2</v>
      </c>
      <c r="D47" s="1" t="s">
        <v>10</v>
      </c>
      <c r="E47">
        <v>6</v>
      </c>
    </row>
    <row r="48" spans="2:11" x14ac:dyDescent="0.2">
      <c r="B48">
        <f>ROUNDDOWN((3*B47+C47+E47+F47)/3,0)</f>
        <v>31</v>
      </c>
      <c r="C48">
        <f>MOD(3*B47+C47+E47+F47,3)</f>
        <v>2</v>
      </c>
      <c r="D48" s="1" t="s">
        <v>29</v>
      </c>
      <c r="E48">
        <v>1</v>
      </c>
    </row>
    <row r="49" spans="2:6" x14ac:dyDescent="0.2">
      <c r="B49">
        <f>ROUNDDOWN((3*B48+C48+E48+F48)/3,0)</f>
        <v>32</v>
      </c>
      <c r="C49">
        <f>MOD(3*B48+C48+E48+F48,3)</f>
        <v>0</v>
      </c>
      <c r="D49" s="1" t="s">
        <v>69</v>
      </c>
      <c r="E49">
        <v>1</v>
      </c>
    </row>
    <row r="50" spans="2:6" x14ac:dyDescent="0.2">
      <c r="B50">
        <f>ROUNDDOWN((3*B49+C49+E49+F49)/3,0)</f>
        <v>32</v>
      </c>
      <c r="C50">
        <f>MOD(3*B49+C49+E49+F49,3)</f>
        <v>1</v>
      </c>
      <c r="D50" s="1" t="s">
        <v>77</v>
      </c>
      <c r="E50">
        <v>1</v>
      </c>
    </row>
    <row r="51" spans="2:6" x14ac:dyDescent="0.2">
      <c r="B51">
        <f t="shared" ref="B51" si="16">ROUNDDOWN((3*B50+C50+E50+F50)/3,0)</f>
        <v>32</v>
      </c>
      <c r="C51">
        <f t="shared" ref="C51" si="17">MOD(3*B50+C50+E50+F50,3)</f>
        <v>2</v>
      </c>
      <c r="D51" s="1" t="s">
        <v>144</v>
      </c>
      <c r="E51">
        <v>3</v>
      </c>
    </row>
    <row r="52" spans="2:6" x14ac:dyDescent="0.2">
      <c r="B52">
        <f t="shared" ref="B52:B53" si="18">ROUNDDOWN((3*B51+C51+E51+F51)/3,0)</f>
        <v>33</v>
      </c>
      <c r="C52">
        <f t="shared" ref="C52:C53" si="19">MOD(3*B51+C51+E51+F51,3)</f>
        <v>2</v>
      </c>
      <c r="D52" s="1" t="s">
        <v>51</v>
      </c>
      <c r="E52">
        <v>1</v>
      </c>
    </row>
    <row r="53" spans="2:6" x14ac:dyDescent="0.2">
      <c r="B53">
        <f t="shared" si="18"/>
        <v>34</v>
      </c>
      <c r="C53">
        <f t="shared" si="19"/>
        <v>0</v>
      </c>
      <c r="D53" s="1" t="s">
        <v>114</v>
      </c>
      <c r="E53">
        <v>1</v>
      </c>
    </row>
    <row r="54" spans="2:6" x14ac:dyDescent="0.2">
      <c r="B54">
        <f t="shared" ref="B54" si="20">ROUNDDOWN((3*B53+C53+E53+F53)/3,0)</f>
        <v>34</v>
      </c>
      <c r="C54">
        <f t="shared" ref="C54" si="21">MOD(3*B53+C53+E53+F53,3)</f>
        <v>1</v>
      </c>
      <c r="D54" s="1" t="s">
        <v>100</v>
      </c>
      <c r="E54">
        <v>3</v>
      </c>
    </row>
    <row r="55" spans="2:6" x14ac:dyDescent="0.2">
      <c r="B55">
        <f t="shared" ref="B55:B56" si="22">ROUNDDOWN((3*B54+C54+E54+F54)/3,0)</f>
        <v>35</v>
      </c>
      <c r="C55">
        <f t="shared" ref="C55:C56" si="23">MOD(3*B54+C54+E54+F54,3)</f>
        <v>1</v>
      </c>
      <c r="D55" s="1" t="s">
        <v>36</v>
      </c>
      <c r="E55">
        <v>2</v>
      </c>
    </row>
    <row r="56" spans="2:6" x14ac:dyDescent="0.2">
      <c r="B56">
        <f t="shared" si="22"/>
        <v>36</v>
      </c>
      <c r="C56">
        <f t="shared" si="23"/>
        <v>0</v>
      </c>
      <c r="D56" s="1" t="s">
        <v>66</v>
      </c>
      <c r="E56">
        <v>1</v>
      </c>
    </row>
    <row r="57" spans="2:6" x14ac:dyDescent="0.2">
      <c r="B57">
        <f>ROUNDDOWN((3*B56+C56+E56+F56)/3,0)</f>
        <v>36</v>
      </c>
      <c r="C57">
        <f>MOD(3*B56+C56+E56+F56,3)</f>
        <v>1</v>
      </c>
      <c r="D57" t="s">
        <v>56</v>
      </c>
      <c r="E57">
        <v>2</v>
      </c>
      <c r="F57">
        <v>1</v>
      </c>
    </row>
    <row r="58" spans="2:6" x14ac:dyDescent="0.2">
      <c r="B58">
        <f t="shared" ref="B58:B59" si="24">ROUNDDOWN((3*B57+C57+E57+F57)/3,0)</f>
        <v>37</v>
      </c>
      <c r="C58">
        <f t="shared" ref="C58:C59" si="25">MOD(3*B57+C57+E57+F57,3)</f>
        <v>1</v>
      </c>
      <c r="D58" s="1" t="s">
        <v>58</v>
      </c>
      <c r="E58">
        <v>1</v>
      </c>
      <c r="F58">
        <v>1</v>
      </c>
    </row>
    <row r="59" spans="2:6" x14ac:dyDescent="0.2">
      <c r="B59">
        <f t="shared" si="24"/>
        <v>38</v>
      </c>
      <c r="C59">
        <f t="shared" si="25"/>
        <v>0</v>
      </c>
      <c r="D59" s="1" t="s">
        <v>104</v>
      </c>
      <c r="E59">
        <v>1</v>
      </c>
    </row>
    <row r="60" spans="2:6" x14ac:dyDescent="0.2">
      <c r="B60">
        <f>ROUNDDOWN((3*B59+C59+E59+F59)/3,0)</f>
        <v>38</v>
      </c>
      <c r="C60">
        <f>MOD(3*B59+C59+E59+F59,3)</f>
        <v>1</v>
      </c>
      <c r="D60" s="1" t="s">
        <v>61</v>
      </c>
      <c r="E60">
        <v>1</v>
      </c>
    </row>
    <row r="61" spans="2:6" x14ac:dyDescent="0.2">
      <c r="B61">
        <f>ROUNDDOWN((3*B60+C60+E60+F60)/3,0)</f>
        <v>38</v>
      </c>
      <c r="C61">
        <f>MOD(3*B60+C60+E60+F60,3)</f>
        <v>2</v>
      </c>
      <c r="D61" s="1" t="s">
        <v>23</v>
      </c>
      <c r="E61">
        <v>1</v>
      </c>
    </row>
    <row r="62" spans="2:6" x14ac:dyDescent="0.2">
      <c r="B62">
        <f t="shared" ref="B62:B63" si="26">ROUNDDOWN((3*B61+C61+E61+F61)/3,0)</f>
        <v>39</v>
      </c>
      <c r="C62">
        <f t="shared" ref="C62:C63" si="27">MOD(3*B61+C61+E61+F61,3)</f>
        <v>0</v>
      </c>
      <c r="D62" s="1" t="s">
        <v>145</v>
      </c>
      <c r="E62">
        <v>2</v>
      </c>
    </row>
    <row r="63" spans="2:6" x14ac:dyDescent="0.2">
      <c r="B63">
        <f t="shared" si="26"/>
        <v>39</v>
      </c>
      <c r="C63">
        <f t="shared" si="27"/>
        <v>2</v>
      </c>
      <c r="D63" s="1" t="s">
        <v>115</v>
      </c>
      <c r="E63">
        <v>1</v>
      </c>
    </row>
    <row r="64" spans="2:6" x14ac:dyDescent="0.2">
      <c r="B64">
        <f>ROUNDDOWN((3*B63+C63+E63+F63)/3,0)</f>
        <v>40</v>
      </c>
      <c r="C64">
        <f>MOD(3*B63+C63+E63+F63,3)</f>
        <v>0</v>
      </c>
      <c r="D64" s="1" t="s">
        <v>9</v>
      </c>
      <c r="E64">
        <v>1</v>
      </c>
    </row>
    <row r="65" spans="1:9" x14ac:dyDescent="0.2">
      <c r="B65">
        <f t="shared" ref="B65:B66" si="28">ROUNDDOWN((3*B64+C64+E64+F64)/3,0)</f>
        <v>40</v>
      </c>
      <c r="C65">
        <f t="shared" ref="C65:C66" si="29">MOD(3*B64+C64+E64+F64,3)</f>
        <v>1</v>
      </c>
      <c r="D65" s="1" t="s">
        <v>30</v>
      </c>
      <c r="E65">
        <v>7</v>
      </c>
      <c r="F65">
        <v>1</v>
      </c>
      <c r="G65">
        <v>2</v>
      </c>
      <c r="I65" t="s">
        <v>155</v>
      </c>
    </row>
    <row r="66" spans="1:9" x14ac:dyDescent="0.2">
      <c r="B66">
        <f t="shared" si="28"/>
        <v>43</v>
      </c>
      <c r="C66">
        <f t="shared" si="29"/>
        <v>0</v>
      </c>
      <c r="D66" s="1" t="s">
        <v>57</v>
      </c>
      <c r="E66">
        <v>1</v>
      </c>
    </row>
    <row r="67" spans="1:9" x14ac:dyDescent="0.2">
      <c r="B67">
        <f>ROUNDDOWN((3*B66+C66+E66+F66)/3,0)</f>
        <v>43</v>
      </c>
      <c r="C67">
        <f>MOD(3*B66+C66+E66+F66,3)</f>
        <v>1</v>
      </c>
      <c r="D67" s="1" t="s">
        <v>50</v>
      </c>
      <c r="E67">
        <v>5</v>
      </c>
    </row>
    <row r="68" spans="1:9" x14ac:dyDescent="0.2">
      <c r="A68" t="s">
        <v>138</v>
      </c>
      <c r="B68">
        <f t="shared" ref="B68:B69" si="30">ROUNDDOWN((3*B67+C67+E67+F67)/3,0)</f>
        <v>45</v>
      </c>
      <c r="C68">
        <f t="shared" ref="C68:C69" si="31">MOD(3*B67+C67+E67+F67,3)</f>
        <v>0</v>
      </c>
      <c r="D68" s="1" t="s">
        <v>146</v>
      </c>
      <c r="E68">
        <v>1</v>
      </c>
    </row>
    <row r="69" spans="1:9" x14ac:dyDescent="0.2">
      <c r="B69">
        <f t="shared" si="30"/>
        <v>45</v>
      </c>
      <c r="C69">
        <f t="shared" si="31"/>
        <v>1</v>
      </c>
      <c r="D69" t="s">
        <v>22</v>
      </c>
      <c r="E69">
        <v>3</v>
      </c>
      <c r="F69">
        <v>1</v>
      </c>
    </row>
    <row r="70" spans="1:9" x14ac:dyDescent="0.2">
      <c r="B70">
        <f t="shared" ref="B70:B80" si="32">ROUNDDOWN((3*B69+C69+E69+F69)/3,0)</f>
        <v>46</v>
      </c>
      <c r="C70">
        <f t="shared" ref="C70:C80" si="33">MOD(3*B69+C69+E69+F69,3)</f>
        <v>2</v>
      </c>
      <c r="D70" s="1" t="s">
        <v>8</v>
      </c>
      <c r="E70">
        <v>1</v>
      </c>
    </row>
    <row r="71" spans="1:9" x14ac:dyDescent="0.2">
      <c r="B71">
        <f t="shared" si="32"/>
        <v>47</v>
      </c>
      <c r="C71">
        <f t="shared" si="33"/>
        <v>0</v>
      </c>
      <c r="D71" s="1" t="s">
        <v>37</v>
      </c>
      <c r="E71">
        <v>1</v>
      </c>
    </row>
    <row r="72" spans="1:9" x14ac:dyDescent="0.2">
      <c r="B72">
        <f t="shared" si="32"/>
        <v>47</v>
      </c>
      <c r="C72">
        <f t="shared" si="33"/>
        <v>1</v>
      </c>
      <c r="D72" s="1" t="s">
        <v>95</v>
      </c>
      <c r="E72">
        <v>20</v>
      </c>
    </row>
    <row r="73" spans="1:9" x14ac:dyDescent="0.2">
      <c r="B73">
        <f t="shared" si="32"/>
        <v>54</v>
      </c>
      <c r="C73">
        <f t="shared" si="33"/>
        <v>0</v>
      </c>
      <c r="D73" s="1" t="s">
        <v>92</v>
      </c>
      <c r="E73">
        <v>1</v>
      </c>
    </row>
    <row r="74" spans="1:9" x14ac:dyDescent="0.2">
      <c r="B74">
        <f t="shared" si="32"/>
        <v>54</v>
      </c>
      <c r="C74">
        <f t="shared" si="33"/>
        <v>1</v>
      </c>
      <c r="D74" s="1" t="s">
        <v>13</v>
      </c>
      <c r="E74">
        <v>2</v>
      </c>
    </row>
    <row r="75" spans="1:9" x14ac:dyDescent="0.2">
      <c r="B75">
        <f t="shared" si="32"/>
        <v>55</v>
      </c>
      <c r="C75">
        <f t="shared" si="33"/>
        <v>0</v>
      </c>
      <c r="D75" s="1" t="s">
        <v>118</v>
      </c>
      <c r="E75">
        <v>1</v>
      </c>
    </row>
    <row r="76" spans="1:9" x14ac:dyDescent="0.2">
      <c r="B76">
        <f t="shared" si="32"/>
        <v>55</v>
      </c>
      <c r="C76">
        <f t="shared" si="33"/>
        <v>1</v>
      </c>
      <c r="D76" s="1" t="s">
        <v>31</v>
      </c>
      <c r="E76">
        <v>1</v>
      </c>
    </row>
    <row r="77" spans="1:9" x14ac:dyDescent="0.2">
      <c r="B77">
        <f t="shared" si="32"/>
        <v>55</v>
      </c>
      <c r="C77">
        <f t="shared" si="33"/>
        <v>2</v>
      </c>
      <c r="D77" s="1" t="s">
        <v>20</v>
      </c>
      <c r="E77">
        <v>1</v>
      </c>
    </row>
    <row r="78" spans="1:9" x14ac:dyDescent="0.2">
      <c r="B78">
        <f t="shared" si="32"/>
        <v>56</v>
      </c>
      <c r="C78">
        <f t="shared" si="33"/>
        <v>0</v>
      </c>
      <c r="D78" s="1" t="s">
        <v>6</v>
      </c>
      <c r="E78">
        <v>1</v>
      </c>
    </row>
    <row r="79" spans="1:9" x14ac:dyDescent="0.2">
      <c r="B79">
        <f t="shared" si="32"/>
        <v>56</v>
      </c>
      <c r="C79">
        <f t="shared" si="33"/>
        <v>1</v>
      </c>
      <c r="D79" s="1" t="s">
        <v>21</v>
      </c>
      <c r="E79">
        <v>1</v>
      </c>
    </row>
    <row r="80" spans="1:9" x14ac:dyDescent="0.2">
      <c r="B80">
        <f t="shared" si="32"/>
        <v>56</v>
      </c>
      <c r="C80">
        <f t="shared" si="33"/>
        <v>2</v>
      </c>
      <c r="D80" s="1" t="s">
        <v>80</v>
      </c>
      <c r="E80">
        <v>1</v>
      </c>
    </row>
    <row r="81" spans="2:6" x14ac:dyDescent="0.2">
      <c r="B81">
        <f t="shared" ref="B81:B114" si="34">ROUNDDOWN((3*B80+C80+E80+F80)/3,0)</f>
        <v>57</v>
      </c>
      <c r="C81">
        <f t="shared" ref="C81:C114" si="35">MOD(3*B80+C80+E80+F80,3)</f>
        <v>0</v>
      </c>
      <c r="D81" s="1" t="s">
        <v>113</v>
      </c>
      <c r="E81">
        <v>1</v>
      </c>
    </row>
    <row r="82" spans="2:6" x14ac:dyDescent="0.2">
      <c r="B82">
        <f t="shared" si="34"/>
        <v>57</v>
      </c>
      <c r="C82">
        <f t="shared" si="35"/>
        <v>1</v>
      </c>
      <c r="D82" t="s">
        <v>0</v>
      </c>
      <c r="E82">
        <v>1</v>
      </c>
    </row>
    <row r="83" spans="2:6" x14ac:dyDescent="0.2">
      <c r="B83">
        <f t="shared" si="34"/>
        <v>57</v>
      </c>
      <c r="C83">
        <f t="shared" si="35"/>
        <v>2</v>
      </c>
      <c r="D83" t="s">
        <v>120</v>
      </c>
      <c r="E83">
        <v>2</v>
      </c>
    </row>
    <row r="84" spans="2:6" x14ac:dyDescent="0.2">
      <c r="B84">
        <f t="shared" ref="B84" si="36">ROUNDDOWN((3*B83+C83+E83+F83)/3,0)</f>
        <v>58</v>
      </c>
      <c r="C84">
        <f t="shared" ref="C84" si="37">MOD(3*B83+C83+E83+F83,3)</f>
        <v>1</v>
      </c>
      <c r="D84" s="1" t="s">
        <v>147</v>
      </c>
      <c r="E84">
        <v>1</v>
      </c>
    </row>
    <row r="85" spans="2:6" x14ac:dyDescent="0.2">
      <c r="B85">
        <f t="shared" ref="B85:B86" si="38">ROUNDDOWN((3*B84+C84+E84+F84)/3,0)</f>
        <v>58</v>
      </c>
      <c r="C85">
        <f t="shared" ref="C85:C86" si="39">MOD(3*B84+C84+E84+F84,3)</f>
        <v>2</v>
      </c>
      <c r="D85" s="1" t="s">
        <v>59</v>
      </c>
      <c r="E85">
        <v>1</v>
      </c>
      <c r="F85">
        <v>1</v>
      </c>
    </row>
    <row r="86" spans="2:6" x14ac:dyDescent="0.2">
      <c r="B86">
        <f t="shared" si="38"/>
        <v>59</v>
      </c>
      <c r="C86">
        <f t="shared" si="39"/>
        <v>1</v>
      </c>
      <c r="D86" t="s">
        <v>126</v>
      </c>
      <c r="E86">
        <v>1</v>
      </c>
    </row>
    <row r="87" spans="2:6" x14ac:dyDescent="0.2">
      <c r="B87">
        <f t="shared" si="34"/>
        <v>59</v>
      </c>
      <c r="C87">
        <f t="shared" si="35"/>
        <v>2</v>
      </c>
      <c r="D87" s="1" t="s">
        <v>112</v>
      </c>
      <c r="E87">
        <v>1</v>
      </c>
    </row>
    <row r="88" spans="2:6" x14ac:dyDescent="0.2">
      <c r="B88">
        <f t="shared" si="34"/>
        <v>60</v>
      </c>
      <c r="C88">
        <f t="shared" si="35"/>
        <v>0</v>
      </c>
      <c r="D88" s="1" t="s">
        <v>18</v>
      </c>
      <c r="E88">
        <v>1</v>
      </c>
    </row>
    <row r="89" spans="2:6" x14ac:dyDescent="0.2">
      <c r="B89">
        <f t="shared" si="34"/>
        <v>60</v>
      </c>
      <c r="C89">
        <f t="shared" si="35"/>
        <v>1</v>
      </c>
      <c r="D89" s="1" t="s">
        <v>117</v>
      </c>
      <c r="E89">
        <v>1</v>
      </c>
    </row>
    <row r="90" spans="2:6" x14ac:dyDescent="0.2">
      <c r="B90">
        <f t="shared" si="34"/>
        <v>60</v>
      </c>
      <c r="C90">
        <f t="shared" si="35"/>
        <v>2</v>
      </c>
      <c r="D90" t="s">
        <v>70</v>
      </c>
      <c r="E90">
        <v>1</v>
      </c>
    </row>
    <row r="91" spans="2:6" x14ac:dyDescent="0.2">
      <c r="B91">
        <f t="shared" si="34"/>
        <v>61</v>
      </c>
      <c r="C91">
        <f t="shared" si="35"/>
        <v>0</v>
      </c>
      <c r="D91" s="1" t="s">
        <v>71</v>
      </c>
      <c r="E91">
        <v>1</v>
      </c>
    </row>
    <row r="92" spans="2:6" x14ac:dyDescent="0.2">
      <c r="B92">
        <f t="shared" si="34"/>
        <v>61</v>
      </c>
      <c r="C92">
        <f t="shared" si="35"/>
        <v>1</v>
      </c>
      <c r="D92" s="1" t="s">
        <v>105</v>
      </c>
      <c r="E92">
        <v>1</v>
      </c>
    </row>
    <row r="93" spans="2:6" x14ac:dyDescent="0.2">
      <c r="B93">
        <f t="shared" si="34"/>
        <v>61</v>
      </c>
      <c r="C93">
        <f t="shared" si="35"/>
        <v>2</v>
      </c>
      <c r="D93" t="s">
        <v>5</v>
      </c>
      <c r="E93">
        <v>1</v>
      </c>
    </row>
    <row r="94" spans="2:6" x14ac:dyDescent="0.2">
      <c r="B94">
        <f t="shared" si="34"/>
        <v>62</v>
      </c>
      <c r="C94">
        <f t="shared" si="35"/>
        <v>0</v>
      </c>
      <c r="D94" s="1" t="s">
        <v>11</v>
      </c>
      <c r="E94">
        <v>1</v>
      </c>
    </row>
    <row r="95" spans="2:6" x14ac:dyDescent="0.2">
      <c r="B95">
        <f t="shared" si="34"/>
        <v>62</v>
      </c>
      <c r="C95">
        <f t="shared" si="35"/>
        <v>1</v>
      </c>
      <c r="D95" s="1" t="s">
        <v>33</v>
      </c>
      <c r="E95">
        <v>1</v>
      </c>
    </row>
    <row r="96" spans="2:6" x14ac:dyDescent="0.2">
      <c r="B96">
        <f t="shared" si="34"/>
        <v>62</v>
      </c>
      <c r="C96">
        <f t="shared" si="35"/>
        <v>2</v>
      </c>
      <c r="D96" t="s">
        <v>73</v>
      </c>
      <c r="E96">
        <v>4</v>
      </c>
    </row>
    <row r="97" spans="2:6" x14ac:dyDescent="0.2">
      <c r="B97">
        <f t="shared" ref="B97" si="40">ROUNDDOWN((3*B96+C96+E96+F96)/3,0)</f>
        <v>64</v>
      </c>
      <c r="C97">
        <f t="shared" ref="C97" si="41">MOD(3*B96+C96+E96+F96,3)</f>
        <v>0</v>
      </c>
      <c r="D97" s="1" t="s">
        <v>148</v>
      </c>
      <c r="E97">
        <v>3</v>
      </c>
    </row>
    <row r="98" spans="2:6" x14ac:dyDescent="0.2">
      <c r="B98">
        <f t="shared" ref="B98:B102" si="42">ROUNDDOWN((3*B97+C97+E97+F97)/3,0)</f>
        <v>65</v>
      </c>
      <c r="C98">
        <f t="shared" ref="C98:C102" si="43">MOD(3*B97+C97+E97+F97,3)</f>
        <v>0</v>
      </c>
      <c r="D98" s="1" t="s">
        <v>74</v>
      </c>
      <c r="E98">
        <v>1</v>
      </c>
    </row>
    <row r="99" spans="2:6" x14ac:dyDescent="0.2">
      <c r="B99">
        <f t="shared" si="42"/>
        <v>65</v>
      </c>
      <c r="C99">
        <f t="shared" si="43"/>
        <v>1</v>
      </c>
      <c r="D99" s="1" t="s">
        <v>3</v>
      </c>
      <c r="E99">
        <v>1</v>
      </c>
    </row>
    <row r="100" spans="2:6" x14ac:dyDescent="0.2">
      <c r="B100">
        <f t="shared" si="42"/>
        <v>65</v>
      </c>
      <c r="C100">
        <f t="shared" si="43"/>
        <v>2</v>
      </c>
      <c r="D100" s="1" t="s">
        <v>91</v>
      </c>
      <c r="E100">
        <v>1</v>
      </c>
    </row>
    <row r="101" spans="2:6" x14ac:dyDescent="0.2">
      <c r="B101">
        <f t="shared" si="42"/>
        <v>66</v>
      </c>
      <c r="C101">
        <f t="shared" si="43"/>
        <v>0</v>
      </c>
      <c r="D101" s="1" t="s">
        <v>46</v>
      </c>
      <c r="E101">
        <v>2</v>
      </c>
    </row>
    <row r="102" spans="2:6" x14ac:dyDescent="0.2">
      <c r="B102">
        <f t="shared" si="42"/>
        <v>66</v>
      </c>
      <c r="C102">
        <f t="shared" si="43"/>
        <v>2</v>
      </c>
      <c r="D102" s="1" t="s">
        <v>90</v>
      </c>
      <c r="E102">
        <v>1</v>
      </c>
    </row>
    <row r="103" spans="2:6" x14ac:dyDescent="0.2">
      <c r="B103">
        <f t="shared" si="34"/>
        <v>67</v>
      </c>
      <c r="C103">
        <f t="shared" si="35"/>
        <v>0</v>
      </c>
      <c r="D103" s="1" t="s">
        <v>68</v>
      </c>
      <c r="E103">
        <v>2</v>
      </c>
      <c r="F103">
        <v>1</v>
      </c>
    </row>
    <row r="104" spans="2:6" x14ac:dyDescent="0.2">
      <c r="B104">
        <f t="shared" si="34"/>
        <v>68</v>
      </c>
      <c r="C104">
        <f t="shared" si="35"/>
        <v>0</v>
      </c>
      <c r="D104" t="s">
        <v>125</v>
      </c>
      <c r="E104">
        <v>1</v>
      </c>
    </row>
    <row r="105" spans="2:6" x14ac:dyDescent="0.2">
      <c r="B105">
        <f t="shared" si="34"/>
        <v>68</v>
      </c>
      <c r="C105">
        <f t="shared" si="35"/>
        <v>1</v>
      </c>
      <c r="D105" s="1" t="s">
        <v>34</v>
      </c>
      <c r="E105">
        <v>1</v>
      </c>
    </row>
    <row r="106" spans="2:6" x14ac:dyDescent="0.2">
      <c r="B106">
        <f t="shared" si="34"/>
        <v>68</v>
      </c>
      <c r="C106">
        <f t="shared" si="35"/>
        <v>2</v>
      </c>
      <c r="D106" t="s">
        <v>4</v>
      </c>
      <c r="E106">
        <v>1</v>
      </c>
    </row>
    <row r="107" spans="2:6" x14ac:dyDescent="0.2">
      <c r="B107">
        <f t="shared" si="34"/>
        <v>69</v>
      </c>
      <c r="C107">
        <f t="shared" si="35"/>
        <v>0</v>
      </c>
      <c r="D107" t="s">
        <v>122</v>
      </c>
      <c r="E107">
        <v>1</v>
      </c>
    </row>
    <row r="108" spans="2:6" x14ac:dyDescent="0.2">
      <c r="B108">
        <f t="shared" si="34"/>
        <v>69</v>
      </c>
      <c r="C108">
        <f t="shared" si="35"/>
        <v>1</v>
      </c>
      <c r="D108" s="1" t="s">
        <v>43</v>
      </c>
      <c r="E108">
        <v>1</v>
      </c>
    </row>
    <row r="109" spans="2:6" x14ac:dyDescent="0.2">
      <c r="B109">
        <f t="shared" si="34"/>
        <v>69</v>
      </c>
      <c r="C109">
        <f t="shared" si="35"/>
        <v>2</v>
      </c>
      <c r="D109" s="1" t="s">
        <v>24</v>
      </c>
      <c r="E109">
        <v>4</v>
      </c>
    </row>
    <row r="110" spans="2:6" x14ac:dyDescent="0.2">
      <c r="B110">
        <f t="shared" si="34"/>
        <v>71</v>
      </c>
      <c r="C110">
        <f t="shared" si="35"/>
        <v>0</v>
      </c>
      <c r="D110" t="s">
        <v>14</v>
      </c>
      <c r="E110">
        <v>2</v>
      </c>
      <c r="F110">
        <v>1</v>
      </c>
    </row>
    <row r="111" spans="2:6" x14ac:dyDescent="0.2">
      <c r="B111">
        <f t="shared" si="34"/>
        <v>72</v>
      </c>
      <c r="C111">
        <f t="shared" si="35"/>
        <v>0</v>
      </c>
      <c r="D111" s="1" t="s">
        <v>55</v>
      </c>
      <c r="E111">
        <v>3</v>
      </c>
    </row>
    <row r="112" spans="2:6" x14ac:dyDescent="0.2">
      <c r="B112">
        <f t="shared" si="34"/>
        <v>73</v>
      </c>
      <c r="C112">
        <f t="shared" si="35"/>
        <v>0</v>
      </c>
      <c r="D112" s="1" t="s">
        <v>54</v>
      </c>
      <c r="E112">
        <v>2</v>
      </c>
    </row>
    <row r="113" spans="2:5" x14ac:dyDescent="0.2">
      <c r="B113">
        <f t="shared" si="34"/>
        <v>73</v>
      </c>
      <c r="C113">
        <f t="shared" si="35"/>
        <v>2</v>
      </c>
      <c r="D113" t="s">
        <v>19</v>
      </c>
      <c r="E113">
        <v>1</v>
      </c>
    </row>
    <row r="114" spans="2:5" x14ac:dyDescent="0.2">
      <c r="B114">
        <f t="shared" si="34"/>
        <v>74</v>
      </c>
      <c r="C114">
        <f t="shared" si="35"/>
        <v>0</v>
      </c>
      <c r="D114" s="1" t="s">
        <v>76</v>
      </c>
      <c r="E114">
        <v>5</v>
      </c>
    </row>
    <row r="115" spans="2:5" x14ac:dyDescent="0.2">
      <c r="B115">
        <f t="shared" ref="B115" si="44">ROUNDDOWN((3*B114+C114+E114+F114)/3,0)</f>
        <v>75</v>
      </c>
      <c r="C115">
        <f t="shared" ref="C115" si="45">MOD(3*B114+C114+E114+F114,3)</f>
        <v>2</v>
      </c>
    </row>
  </sheetData>
  <sortState ref="D3:D118">
    <sortCondition ref="D118"/>
  </sortState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100 bills</vt:lpstr>
      <vt:lpstr>50 bills</vt:lpstr>
      <vt:lpstr>set 1</vt:lpstr>
      <vt:lpstr>set 2</vt:lpstr>
      <vt:lpstr>ALL</vt:lpstr>
      <vt:lpstr>identified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Microsoft Office User</cp:lastModifiedBy>
  <dcterms:created xsi:type="dcterms:W3CDTF">2015-07-09T23:01:31Z</dcterms:created>
  <dcterms:modified xsi:type="dcterms:W3CDTF">2017-06-11T17:33:06Z</dcterms:modified>
</cp:coreProperties>
</file>